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680" yWindow="-120" windowWidth="29040" windowHeight="15720" tabRatio="778" activeTab="2"/>
  </bookViews>
  <sheets>
    <sheet name="Checking" sheetId="1" r:id="rId1"/>
    <sheet name="Credit card" sheetId="6" r:id="rId2"/>
    <sheet name="CASH " sheetId="10" r:id="rId3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/>
  <c r="T7"/>
  <c r="J5"/>
  <c r="M5"/>
  <c r="E43"/>
  <c r="D43"/>
  <c r="H6"/>
  <c r="G6"/>
  <c r="W4" i="10"/>
  <c r="E49"/>
  <c r="D49"/>
  <c r="W49" s="1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8"/>
  <c r="W7"/>
  <c r="W6"/>
  <c r="W5"/>
  <c r="H49"/>
  <c r="G49"/>
  <c r="F8"/>
  <c r="H8"/>
  <c r="G8"/>
  <c r="G52" i="6" l="1"/>
  <c r="J49" i="10"/>
  <c r="K49"/>
  <c r="L49"/>
  <c r="M49"/>
  <c r="O49"/>
  <c r="Q49"/>
  <c r="R49"/>
  <c r="S49"/>
  <c r="T49"/>
  <c r="U49"/>
  <c r="I49"/>
  <c r="P4"/>
  <c r="P49" s="1"/>
  <c r="N5"/>
  <c r="F5"/>
  <c r="F6" s="1"/>
  <c r="F7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N4" i="6"/>
  <c r="I52"/>
  <c r="J52"/>
  <c r="M52"/>
  <c r="N52"/>
  <c r="O52"/>
  <c r="P52"/>
  <c r="Q52"/>
  <c r="R52"/>
  <c r="S52"/>
  <c r="H52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F5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U5"/>
  <c r="V7" i="1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4"/>
  <c r="O4"/>
  <c r="V4"/>
  <c r="H43"/>
  <c r="I43"/>
  <c r="J43"/>
  <c r="K43"/>
  <c r="L43"/>
  <c r="N43"/>
  <c r="P43"/>
  <c r="Q43"/>
  <c r="R43"/>
  <c r="S43"/>
  <c r="T43"/>
  <c r="K6" i="6"/>
  <c r="U6" s="1"/>
  <c r="L5"/>
  <c r="L52" s="1"/>
  <c r="M43" i="1"/>
  <c r="V6"/>
  <c r="O43"/>
  <c r="F4"/>
  <c r="F5" s="1"/>
  <c r="V43" l="1"/>
  <c r="V5"/>
  <c r="G43"/>
  <c r="F6"/>
  <c r="F7" s="1"/>
  <c r="N49" i="10"/>
  <c r="K52" i="6"/>
  <c r="U52" s="1"/>
  <c r="F8" i="1" l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</calcChain>
</file>

<file path=xl/sharedStrings.xml><?xml version="1.0" encoding="utf-8"?>
<sst xmlns="http://schemas.openxmlformats.org/spreadsheetml/2006/main" count="85" uniqueCount="47">
  <si>
    <t>DESCRIPTION</t>
  </si>
  <si>
    <t>CHEQUE</t>
  </si>
  <si>
    <t>DEPOSIT</t>
  </si>
  <si>
    <t>BALANCE</t>
  </si>
  <si>
    <t>DATE</t>
  </si>
  <si>
    <t>OPEN ACCOUNT</t>
  </si>
  <si>
    <t>REF</t>
  </si>
  <si>
    <t>NOV</t>
  </si>
  <si>
    <t xml:space="preserve">Income </t>
  </si>
  <si>
    <t>Gst collected</t>
  </si>
  <si>
    <t>Advertising</t>
  </si>
  <si>
    <t>Insurance</t>
  </si>
  <si>
    <t>Interest &amp;
Bank charges</t>
  </si>
  <si>
    <t>Office</t>
  </si>
  <si>
    <t>GST paid</t>
  </si>
  <si>
    <t>Professional</t>
  </si>
  <si>
    <t>Rental</t>
  </si>
  <si>
    <t>Travel</t>
  </si>
  <si>
    <t>Utilites</t>
  </si>
  <si>
    <t>Auto</t>
  </si>
  <si>
    <t>Shareholder's
Loan</t>
  </si>
  <si>
    <t>Telephone</t>
  </si>
  <si>
    <t xml:space="preserve"> BANK CHEQUING ACCOUNT 50…</t>
  </si>
  <si>
    <t>Payment</t>
  </si>
  <si>
    <t>Expense</t>
  </si>
  <si>
    <t>Staple</t>
  </si>
  <si>
    <t>Tim Horton</t>
  </si>
  <si>
    <t>Meal</t>
  </si>
  <si>
    <t>Total</t>
  </si>
  <si>
    <t>Balancing checks</t>
  </si>
  <si>
    <t>Balancing check</t>
  </si>
  <si>
    <t>Credit card payment</t>
  </si>
  <si>
    <t>Shareholder's Loan account</t>
  </si>
  <si>
    <t>Deposit to bank</t>
  </si>
  <si>
    <t>London drug</t>
  </si>
  <si>
    <t>Withdrawal</t>
  </si>
  <si>
    <t>Loan to 
company</t>
  </si>
  <si>
    <t>Balanceing</t>
  </si>
  <si>
    <t xml:space="preserve">Used for keep track shareholder account balance </t>
  </si>
  <si>
    <t>Withdraw from bank</t>
  </si>
  <si>
    <t>Mcdonald</t>
  </si>
  <si>
    <t>Credit Card</t>
  </si>
  <si>
    <t>Sales</t>
  </si>
  <si>
    <t>Income</t>
  </si>
  <si>
    <t>GST collected</t>
  </si>
  <si>
    <t>Cash Sales</t>
  </si>
  <si>
    <t>GAS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</si>
</sst>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&quot;$&quot;#,##0.00"/>
  </numFmts>
  <fonts count="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5" fontId="5" fillId="0" borderId="0" xfId="0" applyNumberFormat="1" applyFont="1" applyAlignment="1">
      <alignment horizontal="right"/>
    </xf>
    <xf numFmtId="0" fontId="4" fillId="0" borderId="0" xfId="0" applyFont="1"/>
    <xf numFmtId="15" fontId="4" fillId="0" borderId="0" xfId="0" applyNumberFormat="1" applyFont="1" applyAlignment="1">
      <alignment horizontal="center"/>
    </xf>
    <xf numFmtId="165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5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5" fillId="0" borderId="0" xfId="0" applyNumberFormat="1" applyFont="1" applyAlignment="1">
      <alignment horizontal="left"/>
    </xf>
    <xf numFmtId="0" fontId="4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3" fillId="0" borderId="0" xfId="0" applyFont="1"/>
    <xf numFmtId="0" fontId="5" fillId="0" borderId="6" xfId="0" applyNumberFormat="1" applyFont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164" fontId="0" fillId="0" borderId="0" xfId="0" applyNumberFormat="1"/>
    <xf numFmtId="164" fontId="4" fillId="0" borderId="0" xfId="0" applyNumberFormat="1" applyFont="1"/>
    <xf numFmtId="165" fontId="5" fillId="0" borderId="8" xfId="0" applyNumberFormat="1" applyFont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165" fontId="5" fillId="0" borderId="3" xfId="0" applyNumberFormat="1" applyFont="1" applyFill="1" applyBorder="1" applyAlignment="1">
      <alignment horizontal="center" wrapText="1"/>
    </xf>
    <xf numFmtId="164" fontId="4" fillId="0" borderId="2" xfId="0" applyNumberFormat="1" applyFont="1" applyBorder="1"/>
    <xf numFmtId="164" fontId="0" fillId="0" borderId="2" xfId="0" applyNumberFormat="1" applyBorder="1"/>
    <xf numFmtId="0" fontId="2" fillId="0" borderId="2" xfId="0" applyFont="1" applyBorder="1"/>
    <xf numFmtId="0" fontId="2" fillId="0" borderId="9" xfId="0" applyFont="1" applyBorder="1"/>
    <xf numFmtId="164" fontId="4" fillId="0" borderId="9" xfId="0" applyNumberFormat="1" applyFont="1" applyBorder="1"/>
    <xf numFmtId="164" fontId="0" fillId="0" borderId="9" xfId="0" applyNumberFormat="1" applyBorder="1"/>
    <xf numFmtId="165" fontId="5" fillId="0" borderId="4" xfId="0" applyNumberFormat="1" applyFont="1" applyFill="1" applyBorder="1" applyAlignment="1">
      <alignment horizontal="center"/>
    </xf>
    <xf numFmtId="0" fontId="2" fillId="0" borderId="10" xfId="0" applyFont="1" applyBorder="1"/>
    <xf numFmtId="165" fontId="4" fillId="0" borderId="10" xfId="0" applyNumberFormat="1" applyFont="1" applyBorder="1"/>
    <xf numFmtId="164" fontId="0" fillId="0" borderId="10" xfId="0" applyNumberFormat="1" applyBorder="1"/>
    <xf numFmtId="0" fontId="0" fillId="0" borderId="2" xfId="0" applyBorder="1"/>
    <xf numFmtId="165" fontId="5" fillId="0" borderId="5" xfId="0" applyNumberFormat="1" applyFont="1" applyBorder="1" applyAlignment="1">
      <alignment horizontal="center" wrapText="1"/>
    </xf>
    <xf numFmtId="164" fontId="2" fillId="0" borderId="2" xfId="0" applyNumberFormat="1" applyFont="1" applyBorder="1"/>
    <xf numFmtId="165" fontId="4" fillId="0" borderId="2" xfId="0" applyNumberFormat="1" applyFont="1" applyBorder="1"/>
    <xf numFmtId="165" fontId="0" fillId="0" borderId="2" xfId="0" applyNumberFormat="1" applyBorder="1"/>
    <xf numFmtId="15" fontId="1" fillId="0" borderId="0" xfId="0" applyNumberFormat="1" applyFont="1" applyBorder="1" applyAlignment="1">
      <alignment horizontal="center"/>
    </xf>
    <xf numFmtId="15" fontId="1" fillId="0" borderId="0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5"/>
  </sheetPr>
  <dimension ref="A1:X51"/>
  <sheetViews>
    <sheetView workbookViewId="0">
      <pane xSplit="4" ySplit="4" topLeftCell="E29" activePane="bottomRight" state="frozen"/>
      <selection pane="topRight" activeCell="E1" sqref="E1"/>
      <selection pane="bottomLeft" activeCell="A5" sqref="A5"/>
      <selection pane="bottomRight" activeCell="J8" sqref="J8"/>
    </sheetView>
  </sheetViews>
  <sheetFormatPr defaultRowHeight="12.75"/>
  <cols>
    <col min="1" max="1" width="8.5703125" style="3" customWidth="1"/>
    <col min="2" max="2" width="4.85546875" style="6" customWidth="1"/>
    <col min="3" max="3" width="22.85546875" style="2" customWidth="1"/>
    <col min="4" max="4" width="12.7109375" style="4" customWidth="1"/>
    <col min="5" max="5" width="14.140625" style="4" customWidth="1"/>
    <col min="6" max="6" width="11.28515625" style="4" customWidth="1"/>
    <col min="7" max="7" width="9.28515625" bestFit="1" customWidth="1"/>
    <col min="8" max="8" width="11.5703125" customWidth="1"/>
    <col min="12" max="12" width="12.28515625" customWidth="1"/>
    <col min="14" max="15" width="14" customWidth="1"/>
  </cols>
  <sheetData>
    <row r="1" spans="1:24">
      <c r="A1" s="39" t="s">
        <v>22</v>
      </c>
      <c r="B1" s="39"/>
      <c r="C1" s="39"/>
      <c r="D1" s="39"/>
      <c r="E1" s="39"/>
      <c r="F1" s="39"/>
    </row>
    <row r="2" spans="1:24" ht="13.5" thickBot="1">
      <c r="A2" s="1" t="s">
        <v>7</v>
      </c>
      <c r="B2" s="10">
        <v>2016</v>
      </c>
      <c r="C2" s="5"/>
    </row>
    <row r="3" spans="1:24" ht="33" customHeight="1">
      <c r="A3" s="7" t="s">
        <v>4</v>
      </c>
      <c r="B3" s="15" t="s">
        <v>6</v>
      </c>
      <c r="C3" s="12" t="s">
        <v>0</v>
      </c>
      <c r="D3" s="13" t="s">
        <v>2</v>
      </c>
      <c r="E3" s="13" t="s">
        <v>1</v>
      </c>
      <c r="F3" s="19" t="s">
        <v>3</v>
      </c>
      <c r="G3" s="20" t="s">
        <v>8</v>
      </c>
      <c r="H3" s="20" t="s">
        <v>9</v>
      </c>
      <c r="I3" s="20" t="s">
        <v>10</v>
      </c>
      <c r="J3" s="20" t="s">
        <v>14</v>
      </c>
      <c r="K3" s="20" t="s">
        <v>11</v>
      </c>
      <c r="L3" s="21" t="s">
        <v>12</v>
      </c>
      <c r="M3" s="20" t="s">
        <v>13</v>
      </c>
      <c r="N3" s="20" t="s">
        <v>15</v>
      </c>
      <c r="O3" s="22" t="s">
        <v>20</v>
      </c>
      <c r="P3" s="20" t="s">
        <v>16</v>
      </c>
      <c r="Q3" s="20" t="s">
        <v>21</v>
      </c>
      <c r="R3" s="20" t="s">
        <v>17</v>
      </c>
      <c r="S3" s="20" t="s">
        <v>18</v>
      </c>
      <c r="T3" s="20" t="s">
        <v>19</v>
      </c>
      <c r="V3" s="29" t="s">
        <v>29</v>
      </c>
    </row>
    <row r="4" spans="1:24" ht="19.5" customHeight="1">
      <c r="A4" s="8">
        <v>42692</v>
      </c>
      <c r="B4" s="11"/>
      <c r="C4" s="9" t="s">
        <v>5</v>
      </c>
      <c r="D4" s="23">
        <v>100</v>
      </c>
      <c r="E4" s="23"/>
      <c r="F4" s="23">
        <f>D4-E4</f>
        <v>100</v>
      </c>
      <c r="G4" s="24"/>
      <c r="H4" s="24"/>
      <c r="I4" s="24"/>
      <c r="J4" s="24"/>
      <c r="K4" s="24"/>
      <c r="L4" s="24"/>
      <c r="M4" s="24"/>
      <c r="N4" s="24"/>
      <c r="O4" s="24">
        <f>-D4</f>
        <v>-100</v>
      </c>
      <c r="P4" s="24"/>
      <c r="Q4" s="24"/>
      <c r="R4" s="24"/>
      <c r="S4" s="24"/>
      <c r="T4" s="24"/>
      <c r="V4" s="17">
        <f>D4-E4-G4-H4+SUM(I4:T4)</f>
        <v>0</v>
      </c>
      <c r="W4" s="17"/>
      <c r="X4" s="17"/>
    </row>
    <row r="5" spans="1:24" ht="19.5" customHeight="1">
      <c r="A5" s="8"/>
      <c r="B5" s="11"/>
      <c r="C5" s="25" t="s">
        <v>13</v>
      </c>
      <c r="D5" s="23"/>
      <c r="E5" s="23">
        <v>112</v>
      </c>
      <c r="F5" s="23">
        <f>F4+D5-E5</f>
        <v>-12</v>
      </c>
      <c r="G5" s="24"/>
      <c r="H5" s="24"/>
      <c r="I5" s="24"/>
      <c r="J5" s="24">
        <f>E5-M5</f>
        <v>5.0000000000000142</v>
      </c>
      <c r="K5" s="24"/>
      <c r="L5" s="24"/>
      <c r="M5" s="24">
        <f>E5/1.12*1.07</f>
        <v>106.99999999999999</v>
      </c>
      <c r="N5" s="24"/>
      <c r="O5" s="24"/>
      <c r="P5" s="24"/>
      <c r="Q5" s="24"/>
      <c r="R5" s="24"/>
      <c r="S5" s="24"/>
      <c r="T5" s="24"/>
      <c r="V5" s="17">
        <f t="shared" ref="V5:V44" si="0">D5-E5-G5-H5+SUM(I5:T5)</f>
        <v>0</v>
      </c>
      <c r="W5" s="17"/>
      <c r="X5" s="17"/>
    </row>
    <row r="6" spans="1:24" ht="19.5" customHeight="1">
      <c r="A6" s="8"/>
      <c r="B6" s="11"/>
      <c r="C6" s="25" t="s">
        <v>42</v>
      </c>
      <c r="D6" s="23">
        <v>2100</v>
      </c>
      <c r="E6" s="23"/>
      <c r="F6" s="23">
        <f>F5+D6-E6</f>
        <v>2088</v>
      </c>
      <c r="G6" s="24">
        <f>D6/1.05</f>
        <v>2000</v>
      </c>
      <c r="H6" s="24">
        <f>D6-G6</f>
        <v>100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V6" s="17">
        <f t="shared" si="0"/>
        <v>0</v>
      </c>
      <c r="W6" s="17"/>
      <c r="X6" s="17"/>
    </row>
    <row r="7" spans="1:24" ht="19.5" customHeight="1">
      <c r="A7" s="8"/>
      <c r="B7" s="11"/>
      <c r="C7" s="25" t="s">
        <v>46</v>
      </c>
      <c r="D7" s="23"/>
      <c r="E7" s="23">
        <v>105</v>
      </c>
      <c r="F7" s="23">
        <f t="shared" ref="F7:F43" si="1">F6+D7-E7</f>
        <v>1983</v>
      </c>
      <c r="G7" s="24"/>
      <c r="H7" s="24"/>
      <c r="I7" s="24"/>
      <c r="J7" s="24">
        <f>E7-T7</f>
        <v>5</v>
      </c>
      <c r="K7" s="24"/>
      <c r="L7" s="24"/>
      <c r="M7" s="24"/>
      <c r="N7" s="24"/>
      <c r="O7" s="24"/>
      <c r="P7" s="24"/>
      <c r="Q7" s="24"/>
      <c r="R7" s="24"/>
      <c r="S7" s="24"/>
      <c r="T7" s="24">
        <f>E7/1.05</f>
        <v>100</v>
      </c>
      <c r="V7" s="17">
        <f t="shared" si="0"/>
        <v>0</v>
      </c>
      <c r="W7" s="17"/>
      <c r="X7" s="17"/>
    </row>
    <row r="8" spans="1:24" ht="19.5" customHeight="1">
      <c r="A8" s="8"/>
      <c r="B8" s="11"/>
      <c r="C8" s="9"/>
      <c r="D8" s="23"/>
      <c r="E8" s="23"/>
      <c r="F8" s="23">
        <f>F7+D8-E8</f>
        <v>1983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V8" s="17">
        <f t="shared" si="0"/>
        <v>0</v>
      </c>
      <c r="W8" s="17"/>
      <c r="X8" s="17"/>
    </row>
    <row r="9" spans="1:24" ht="19.5" customHeight="1">
      <c r="A9" s="8"/>
      <c r="B9" s="11"/>
      <c r="C9" s="9"/>
      <c r="D9" s="23"/>
      <c r="E9" s="23"/>
      <c r="F9" s="23">
        <f t="shared" si="1"/>
        <v>1983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V9" s="17">
        <f t="shared" si="0"/>
        <v>0</v>
      </c>
      <c r="W9" s="17"/>
      <c r="X9" s="17"/>
    </row>
    <row r="10" spans="1:24" ht="19.5" customHeight="1">
      <c r="A10" s="8"/>
      <c r="B10" s="11"/>
      <c r="C10" s="9"/>
      <c r="D10" s="23"/>
      <c r="E10" s="23"/>
      <c r="F10" s="23">
        <f t="shared" si="1"/>
        <v>1983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V10" s="17">
        <f t="shared" si="0"/>
        <v>0</v>
      </c>
      <c r="W10" s="17"/>
      <c r="X10" s="17"/>
    </row>
    <row r="11" spans="1:24" ht="19.5" customHeight="1">
      <c r="A11" s="8"/>
      <c r="B11" s="11"/>
      <c r="C11" s="9"/>
      <c r="D11" s="23"/>
      <c r="E11" s="23"/>
      <c r="F11" s="23">
        <f t="shared" si="1"/>
        <v>1983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V11" s="17">
        <f t="shared" si="0"/>
        <v>0</v>
      </c>
      <c r="W11" s="17"/>
      <c r="X11" s="17"/>
    </row>
    <row r="12" spans="1:24" ht="19.5" customHeight="1">
      <c r="A12" s="8"/>
      <c r="B12" s="11"/>
      <c r="C12" s="9"/>
      <c r="D12" s="23"/>
      <c r="E12" s="23"/>
      <c r="F12" s="23">
        <f t="shared" si="1"/>
        <v>1983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V12" s="17">
        <f t="shared" si="0"/>
        <v>0</v>
      </c>
      <c r="W12" s="17"/>
      <c r="X12" s="17"/>
    </row>
    <row r="13" spans="1:24" ht="19.5" customHeight="1">
      <c r="A13" s="8"/>
      <c r="B13" s="11"/>
      <c r="C13" s="9"/>
      <c r="D13" s="23"/>
      <c r="E13" s="23"/>
      <c r="F13" s="23">
        <f t="shared" si="1"/>
        <v>1983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V13" s="17">
        <f t="shared" si="0"/>
        <v>0</v>
      </c>
      <c r="W13" s="17"/>
      <c r="X13" s="17"/>
    </row>
    <row r="14" spans="1:24" ht="19.5" customHeight="1">
      <c r="A14" s="8"/>
      <c r="B14" s="11"/>
      <c r="C14" s="9"/>
      <c r="D14" s="23"/>
      <c r="E14" s="23"/>
      <c r="F14" s="23">
        <f t="shared" si="1"/>
        <v>1983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V14" s="17">
        <f t="shared" si="0"/>
        <v>0</v>
      </c>
      <c r="W14" s="17"/>
      <c r="X14" s="17"/>
    </row>
    <row r="15" spans="1:24" ht="19.5" customHeight="1">
      <c r="A15" s="8"/>
      <c r="B15" s="11"/>
      <c r="C15" s="9"/>
      <c r="D15" s="23"/>
      <c r="E15" s="23"/>
      <c r="F15" s="23">
        <f t="shared" si="1"/>
        <v>1983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V15" s="17">
        <f t="shared" si="0"/>
        <v>0</v>
      </c>
      <c r="W15" s="17"/>
      <c r="X15" s="17"/>
    </row>
    <row r="16" spans="1:24" ht="19.5" customHeight="1">
      <c r="A16" s="8"/>
      <c r="B16" s="11"/>
      <c r="C16" s="9"/>
      <c r="D16" s="23"/>
      <c r="E16" s="23"/>
      <c r="F16" s="23">
        <f t="shared" si="1"/>
        <v>1983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V16" s="17">
        <f t="shared" si="0"/>
        <v>0</v>
      </c>
      <c r="W16" s="17"/>
      <c r="X16" s="17"/>
    </row>
    <row r="17" spans="1:24" ht="19.5" customHeight="1">
      <c r="A17" s="8"/>
      <c r="B17" s="11"/>
      <c r="C17" s="9"/>
      <c r="D17" s="23"/>
      <c r="E17" s="23"/>
      <c r="F17" s="23">
        <f>F16+D17-E17</f>
        <v>1983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V17" s="17">
        <f t="shared" si="0"/>
        <v>0</v>
      </c>
      <c r="W17" s="17"/>
      <c r="X17" s="17"/>
    </row>
    <row r="18" spans="1:24" ht="19.5" customHeight="1">
      <c r="A18" s="8"/>
      <c r="B18" s="11"/>
      <c r="C18" s="9"/>
      <c r="D18" s="23"/>
      <c r="E18" s="23"/>
      <c r="F18" s="23">
        <f t="shared" si="1"/>
        <v>1983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V18" s="17">
        <f t="shared" si="0"/>
        <v>0</v>
      </c>
      <c r="W18" s="17"/>
      <c r="X18" s="17"/>
    </row>
    <row r="19" spans="1:24" ht="19.5" customHeight="1">
      <c r="A19" s="8"/>
      <c r="B19" s="11"/>
      <c r="C19" s="9"/>
      <c r="D19" s="23"/>
      <c r="E19" s="23"/>
      <c r="F19" s="23">
        <f t="shared" si="1"/>
        <v>1983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V19" s="17">
        <f t="shared" si="0"/>
        <v>0</v>
      </c>
      <c r="W19" s="17"/>
      <c r="X19" s="17"/>
    </row>
    <row r="20" spans="1:24" ht="19.5" customHeight="1">
      <c r="A20" s="8"/>
      <c r="B20" s="11"/>
      <c r="C20" s="9"/>
      <c r="D20" s="23"/>
      <c r="E20" s="23"/>
      <c r="F20" s="23">
        <f t="shared" si="1"/>
        <v>1983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V20" s="17">
        <f t="shared" si="0"/>
        <v>0</v>
      </c>
      <c r="W20" s="17"/>
      <c r="X20" s="17"/>
    </row>
    <row r="21" spans="1:24" ht="19.5" customHeight="1">
      <c r="A21" s="8"/>
      <c r="B21" s="11"/>
      <c r="C21" s="9"/>
      <c r="D21" s="23"/>
      <c r="E21" s="23"/>
      <c r="F21" s="23">
        <f t="shared" si="1"/>
        <v>1983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V21" s="17">
        <f t="shared" si="0"/>
        <v>0</v>
      </c>
      <c r="W21" s="17"/>
      <c r="X21" s="17"/>
    </row>
    <row r="22" spans="1:24" ht="19.5" customHeight="1">
      <c r="A22" s="8"/>
      <c r="B22" s="11"/>
      <c r="C22" s="9"/>
      <c r="D22" s="23"/>
      <c r="E22" s="23"/>
      <c r="F22" s="23">
        <f t="shared" si="1"/>
        <v>1983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V22" s="17">
        <f t="shared" si="0"/>
        <v>0</v>
      </c>
      <c r="W22" s="17"/>
      <c r="X22" s="17"/>
    </row>
    <row r="23" spans="1:24" ht="19.5" customHeight="1">
      <c r="A23" s="8"/>
      <c r="B23" s="11"/>
      <c r="C23" s="9"/>
      <c r="D23" s="23"/>
      <c r="E23" s="23"/>
      <c r="F23" s="23">
        <f t="shared" si="1"/>
        <v>1983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V23" s="17">
        <f t="shared" si="0"/>
        <v>0</v>
      </c>
      <c r="W23" s="17"/>
      <c r="X23" s="17"/>
    </row>
    <row r="24" spans="1:24" ht="19.5" customHeight="1">
      <c r="A24" s="8"/>
      <c r="B24" s="11"/>
      <c r="C24" s="9"/>
      <c r="D24" s="23"/>
      <c r="E24" s="23"/>
      <c r="F24" s="23">
        <f t="shared" si="1"/>
        <v>1983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V24" s="17">
        <f t="shared" si="0"/>
        <v>0</v>
      </c>
      <c r="W24" s="17"/>
      <c r="X24" s="17"/>
    </row>
    <row r="25" spans="1:24" ht="19.5" customHeight="1">
      <c r="A25" s="8"/>
      <c r="B25" s="11"/>
      <c r="C25" s="9"/>
      <c r="D25" s="23"/>
      <c r="E25" s="23"/>
      <c r="F25" s="23">
        <f t="shared" si="1"/>
        <v>1983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V25" s="17">
        <f t="shared" si="0"/>
        <v>0</v>
      </c>
      <c r="W25" s="17"/>
      <c r="X25" s="17"/>
    </row>
    <row r="26" spans="1:24" ht="19.5" customHeight="1">
      <c r="A26" s="8"/>
      <c r="B26" s="11"/>
      <c r="C26" s="9"/>
      <c r="D26" s="23"/>
      <c r="E26" s="23"/>
      <c r="F26" s="23">
        <f t="shared" si="1"/>
        <v>1983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V26" s="17">
        <f t="shared" si="0"/>
        <v>0</v>
      </c>
      <c r="W26" s="17"/>
      <c r="X26" s="17"/>
    </row>
    <row r="27" spans="1:24" ht="19.5" customHeight="1">
      <c r="A27" s="8"/>
      <c r="B27" s="11"/>
      <c r="C27" s="9"/>
      <c r="D27" s="23"/>
      <c r="E27" s="23"/>
      <c r="F27" s="23">
        <f t="shared" si="1"/>
        <v>1983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V27" s="17">
        <f t="shared" si="0"/>
        <v>0</v>
      </c>
      <c r="W27" s="17"/>
      <c r="X27" s="17"/>
    </row>
    <row r="28" spans="1:24" ht="19.5" customHeight="1">
      <c r="A28" s="8"/>
      <c r="B28" s="11"/>
      <c r="C28" s="9"/>
      <c r="D28" s="23"/>
      <c r="E28" s="23"/>
      <c r="F28" s="23">
        <f t="shared" si="1"/>
        <v>1983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V28" s="17">
        <f t="shared" si="0"/>
        <v>0</v>
      </c>
      <c r="W28" s="17"/>
      <c r="X28" s="17"/>
    </row>
    <row r="29" spans="1:24" ht="19.5" customHeight="1">
      <c r="A29" s="8"/>
      <c r="B29" s="11"/>
      <c r="C29" s="9"/>
      <c r="D29" s="23"/>
      <c r="E29" s="23"/>
      <c r="F29" s="23">
        <f t="shared" si="1"/>
        <v>1983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V29" s="17">
        <f t="shared" si="0"/>
        <v>0</v>
      </c>
      <c r="W29" s="17"/>
      <c r="X29" s="17"/>
    </row>
    <row r="30" spans="1:24" ht="19.5" customHeight="1">
      <c r="A30" s="8"/>
      <c r="B30" s="11"/>
      <c r="C30" s="9"/>
      <c r="D30" s="23"/>
      <c r="E30" s="23"/>
      <c r="F30" s="23">
        <f t="shared" si="1"/>
        <v>1983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V30" s="17">
        <f t="shared" si="0"/>
        <v>0</v>
      </c>
      <c r="W30" s="17"/>
      <c r="X30" s="17"/>
    </row>
    <row r="31" spans="1:24" ht="19.5" customHeight="1">
      <c r="A31" s="8"/>
      <c r="B31" s="11"/>
      <c r="C31" s="9"/>
      <c r="D31" s="23"/>
      <c r="E31" s="23"/>
      <c r="F31" s="23">
        <f t="shared" si="1"/>
        <v>1983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V31" s="17">
        <f t="shared" si="0"/>
        <v>0</v>
      </c>
      <c r="W31" s="17"/>
      <c r="X31" s="17"/>
    </row>
    <row r="32" spans="1:24" ht="19.5" customHeight="1">
      <c r="A32" s="8"/>
      <c r="B32" s="11"/>
      <c r="C32" s="9"/>
      <c r="D32" s="23"/>
      <c r="E32" s="23"/>
      <c r="F32" s="23">
        <f t="shared" si="1"/>
        <v>1983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V32" s="17">
        <f t="shared" si="0"/>
        <v>0</v>
      </c>
      <c r="W32" s="17"/>
      <c r="X32" s="17"/>
    </row>
    <row r="33" spans="1:24" ht="19.5" customHeight="1">
      <c r="A33" s="8"/>
      <c r="B33" s="11"/>
      <c r="C33" s="9"/>
      <c r="D33" s="23"/>
      <c r="E33" s="23"/>
      <c r="F33" s="23">
        <f t="shared" si="1"/>
        <v>1983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V33" s="17">
        <f t="shared" si="0"/>
        <v>0</v>
      </c>
      <c r="W33" s="17"/>
      <c r="X33" s="17"/>
    </row>
    <row r="34" spans="1:24" ht="19.5" customHeight="1">
      <c r="A34" s="8"/>
      <c r="B34" s="11"/>
      <c r="C34" s="9"/>
      <c r="D34" s="23"/>
      <c r="E34" s="23"/>
      <c r="F34" s="23">
        <f t="shared" si="1"/>
        <v>1983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V34" s="17">
        <f t="shared" si="0"/>
        <v>0</v>
      </c>
      <c r="W34" s="17"/>
      <c r="X34" s="17"/>
    </row>
    <row r="35" spans="1:24" ht="19.5" customHeight="1">
      <c r="A35" s="8"/>
      <c r="B35" s="11"/>
      <c r="C35" s="9"/>
      <c r="D35" s="23"/>
      <c r="E35" s="23"/>
      <c r="F35" s="23">
        <f t="shared" si="1"/>
        <v>1983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V35" s="17">
        <f t="shared" si="0"/>
        <v>0</v>
      </c>
      <c r="W35" s="17"/>
      <c r="X35" s="17"/>
    </row>
    <row r="36" spans="1:24" ht="19.5" customHeight="1">
      <c r="A36" s="8"/>
      <c r="B36" s="11"/>
      <c r="C36" s="9"/>
      <c r="D36" s="23"/>
      <c r="E36" s="23"/>
      <c r="F36" s="23">
        <f t="shared" si="1"/>
        <v>1983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V36" s="17">
        <f t="shared" si="0"/>
        <v>0</v>
      </c>
      <c r="W36" s="17"/>
      <c r="X36" s="17"/>
    </row>
    <row r="37" spans="1:24" ht="19.5" customHeight="1">
      <c r="A37" s="8"/>
      <c r="B37" s="11"/>
      <c r="C37" s="9"/>
      <c r="D37" s="23"/>
      <c r="E37" s="23"/>
      <c r="F37" s="23">
        <f t="shared" si="1"/>
        <v>1983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V37" s="17">
        <f t="shared" si="0"/>
        <v>0</v>
      </c>
      <c r="W37" s="17"/>
      <c r="X37" s="17"/>
    </row>
    <row r="38" spans="1:24" ht="19.5" customHeight="1">
      <c r="A38" s="8"/>
      <c r="B38" s="11"/>
      <c r="C38" s="9"/>
      <c r="D38" s="23"/>
      <c r="E38" s="23"/>
      <c r="F38" s="23">
        <f t="shared" si="1"/>
        <v>1983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V38" s="17">
        <f t="shared" si="0"/>
        <v>0</v>
      </c>
      <c r="W38" s="17"/>
      <c r="X38" s="17"/>
    </row>
    <row r="39" spans="1:24" ht="19.5" customHeight="1">
      <c r="A39" s="8"/>
      <c r="B39" s="11"/>
      <c r="C39" s="9"/>
      <c r="D39" s="23"/>
      <c r="E39" s="23"/>
      <c r="F39" s="23">
        <f t="shared" si="1"/>
        <v>1983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V39" s="17">
        <f t="shared" si="0"/>
        <v>0</v>
      </c>
      <c r="W39" s="17"/>
      <c r="X39" s="17"/>
    </row>
    <row r="40" spans="1:24" ht="19.5" customHeight="1">
      <c r="A40" s="8"/>
      <c r="B40" s="11"/>
      <c r="C40" s="9"/>
      <c r="D40" s="23"/>
      <c r="E40" s="23"/>
      <c r="F40" s="23">
        <f t="shared" si="1"/>
        <v>1983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V40" s="17">
        <f t="shared" si="0"/>
        <v>0</v>
      </c>
      <c r="W40" s="17"/>
      <c r="X40" s="17"/>
    </row>
    <row r="41" spans="1:24" ht="19.5" customHeight="1">
      <c r="A41" s="8"/>
      <c r="B41" s="11"/>
      <c r="C41" s="9"/>
      <c r="D41" s="23"/>
      <c r="E41" s="23"/>
      <c r="F41" s="23">
        <f t="shared" si="1"/>
        <v>1983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V41" s="17">
        <f t="shared" si="0"/>
        <v>0</v>
      </c>
      <c r="W41" s="17"/>
      <c r="X41" s="17"/>
    </row>
    <row r="42" spans="1:24" ht="19.5" customHeight="1">
      <c r="A42" s="8"/>
      <c r="B42" s="11"/>
      <c r="C42" s="9"/>
      <c r="D42" s="23"/>
      <c r="E42" s="23"/>
      <c r="F42" s="23">
        <f t="shared" si="1"/>
        <v>1983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V42" s="17">
        <f t="shared" si="0"/>
        <v>0</v>
      </c>
      <c r="W42" s="17"/>
      <c r="X42" s="17"/>
    </row>
    <row r="43" spans="1:24" ht="19.5" customHeight="1" thickBot="1">
      <c r="A43" s="8"/>
      <c r="B43" s="11"/>
      <c r="C43" s="26" t="s">
        <v>28</v>
      </c>
      <c r="D43" s="28">
        <f>SUM(D4:D42)</f>
        <v>2200</v>
      </c>
      <c r="E43" s="28">
        <f t="shared" ref="E43" si="2">SUM(E4:E42)</f>
        <v>217</v>
      </c>
      <c r="F43" s="27">
        <f t="shared" si="1"/>
        <v>3966</v>
      </c>
      <c r="G43" s="28">
        <f>SUM(G4:G42)</f>
        <v>2000</v>
      </c>
      <c r="H43" s="28">
        <f t="shared" ref="H43:T43" si="3">SUM(H4:H42)</f>
        <v>100</v>
      </c>
      <c r="I43" s="28">
        <f t="shared" si="3"/>
        <v>0</v>
      </c>
      <c r="J43" s="28">
        <f t="shared" si="3"/>
        <v>10.000000000000014</v>
      </c>
      <c r="K43" s="28">
        <f t="shared" si="3"/>
        <v>0</v>
      </c>
      <c r="L43" s="28">
        <f t="shared" si="3"/>
        <v>0</v>
      </c>
      <c r="M43" s="28">
        <f t="shared" si="3"/>
        <v>106.99999999999999</v>
      </c>
      <c r="N43" s="28">
        <f t="shared" si="3"/>
        <v>0</v>
      </c>
      <c r="O43" s="28">
        <f t="shared" si="3"/>
        <v>-100</v>
      </c>
      <c r="P43" s="28">
        <f t="shared" si="3"/>
        <v>0</v>
      </c>
      <c r="Q43" s="28">
        <f t="shared" si="3"/>
        <v>0</v>
      </c>
      <c r="R43" s="28">
        <f t="shared" si="3"/>
        <v>0</v>
      </c>
      <c r="S43" s="28">
        <f t="shared" si="3"/>
        <v>0</v>
      </c>
      <c r="T43" s="28">
        <f t="shared" si="3"/>
        <v>100</v>
      </c>
      <c r="V43" s="17">
        <f>D43-E43-G43-H43+SUM(I43:T43)</f>
        <v>0</v>
      </c>
      <c r="W43" s="17"/>
      <c r="X43" s="17"/>
    </row>
    <row r="44" spans="1:24" ht="13.5" thickTop="1">
      <c r="D44" s="18"/>
      <c r="E44" s="18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 s="17">
        <f t="shared" si="0"/>
        <v>0</v>
      </c>
      <c r="W44" s="17"/>
      <c r="X44" s="17"/>
    </row>
    <row r="45" spans="1:24">
      <c r="D45" s="18"/>
      <c r="E45" s="18"/>
      <c r="F45" s="1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V45" s="17"/>
      <c r="W45" s="17"/>
      <c r="X45" s="17"/>
    </row>
    <row r="46" spans="1:24">
      <c r="D46" s="18"/>
      <c r="E46" s="18"/>
      <c r="F46" s="1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V46" s="17"/>
      <c r="W46" s="17"/>
      <c r="X46" s="17"/>
    </row>
    <row r="47" spans="1:24">
      <c r="D47" s="18"/>
      <c r="E47" s="18"/>
      <c r="F47" s="18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V47" s="17"/>
      <c r="W47" s="17"/>
      <c r="X47" s="17"/>
    </row>
    <row r="48" spans="1:24">
      <c r="D48" s="18"/>
      <c r="E48" s="18"/>
      <c r="F48" s="18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V48" s="17"/>
      <c r="W48" s="17"/>
      <c r="X48" s="17"/>
    </row>
    <row r="49" spans="4:24">
      <c r="D49" s="18"/>
      <c r="E49" s="18"/>
      <c r="F49" s="18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V49" s="17"/>
      <c r="W49" s="17"/>
      <c r="X49" s="17"/>
    </row>
    <row r="50" spans="4:24">
      <c r="D50" s="18"/>
      <c r="E50" s="18"/>
      <c r="F50" s="18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V50" s="17"/>
      <c r="W50" s="17"/>
      <c r="X50" s="17"/>
    </row>
    <row r="51" spans="4:24">
      <c r="D51" s="18"/>
      <c r="E51" s="18"/>
      <c r="F51" s="18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V51" s="17"/>
      <c r="W51" s="17"/>
      <c r="X51" s="17"/>
    </row>
  </sheetData>
  <mergeCells count="1">
    <mergeCell ref="A1:F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</sheetPr>
  <dimension ref="A1:W53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E19" sqref="E19"/>
    </sheetView>
  </sheetViews>
  <sheetFormatPr defaultRowHeight="12.75"/>
  <cols>
    <col min="1" max="1" width="8.5703125" style="3" customWidth="1"/>
    <col min="2" max="2" width="4.85546875" style="6" customWidth="1"/>
    <col min="3" max="3" width="22.85546875" style="2" customWidth="1"/>
    <col min="4" max="4" width="12.7109375" style="4" customWidth="1"/>
    <col min="5" max="5" width="14.140625" style="4" customWidth="1"/>
    <col min="6" max="6" width="11.28515625" style="4" customWidth="1"/>
    <col min="10" max="11" width="12.28515625" customWidth="1"/>
    <col min="13" max="14" width="14" customWidth="1"/>
  </cols>
  <sheetData>
    <row r="1" spans="1:23">
      <c r="A1" s="39" t="s">
        <v>41</v>
      </c>
      <c r="B1" s="39"/>
      <c r="C1" s="39"/>
      <c r="D1" s="39"/>
      <c r="E1" s="39"/>
      <c r="F1" s="39"/>
    </row>
    <row r="2" spans="1:23" ht="13.5" thickBot="1">
      <c r="A2" s="1" t="s">
        <v>7</v>
      </c>
      <c r="B2" s="10">
        <v>2016</v>
      </c>
      <c r="C2" s="5"/>
    </row>
    <row r="3" spans="1:23" ht="33" customHeight="1">
      <c r="A3" s="7" t="s">
        <v>4</v>
      </c>
      <c r="B3" s="15" t="s">
        <v>6</v>
      </c>
      <c r="C3" s="12" t="s">
        <v>0</v>
      </c>
      <c r="D3" s="13" t="s">
        <v>23</v>
      </c>
      <c r="E3" s="13" t="s">
        <v>24</v>
      </c>
      <c r="F3" s="19" t="s">
        <v>3</v>
      </c>
      <c r="G3" s="20" t="s">
        <v>14</v>
      </c>
      <c r="H3" s="20" t="s">
        <v>10</v>
      </c>
      <c r="I3" s="20" t="s">
        <v>11</v>
      </c>
      <c r="J3" s="21" t="s">
        <v>12</v>
      </c>
      <c r="K3" s="21" t="s">
        <v>27</v>
      </c>
      <c r="L3" s="20" t="s">
        <v>13</v>
      </c>
      <c r="M3" s="20" t="s">
        <v>15</v>
      </c>
      <c r="N3" s="22" t="s">
        <v>31</v>
      </c>
      <c r="O3" s="20" t="s">
        <v>16</v>
      </c>
      <c r="P3" s="20" t="s">
        <v>21</v>
      </c>
      <c r="Q3" s="20" t="s">
        <v>17</v>
      </c>
      <c r="R3" s="20" t="s">
        <v>18</v>
      </c>
      <c r="S3" s="20" t="s">
        <v>19</v>
      </c>
      <c r="U3" s="16" t="s">
        <v>30</v>
      </c>
    </row>
    <row r="4" spans="1:23">
      <c r="A4" s="8">
        <v>42692</v>
      </c>
      <c r="B4" s="11"/>
      <c r="C4" s="9" t="s">
        <v>5</v>
      </c>
      <c r="D4" s="23"/>
      <c r="E4" s="23"/>
      <c r="F4" s="23">
        <v>333</v>
      </c>
      <c r="G4" s="24"/>
      <c r="H4" s="24"/>
      <c r="I4" s="24"/>
      <c r="J4" s="24"/>
      <c r="K4" s="24"/>
      <c r="L4" s="24"/>
      <c r="M4" s="24"/>
      <c r="N4" s="24">
        <f>D4</f>
        <v>0</v>
      </c>
      <c r="O4" s="24"/>
      <c r="P4" s="24"/>
      <c r="Q4" s="24"/>
      <c r="R4" s="24"/>
      <c r="S4" s="24"/>
      <c r="T4" s="17"/>
      <c r="U4" s="17"/>
      <c r="V4" s="17"/>
      <c r="W4" s="17"/>
    </row>
    <row r="5" spans="1:23">
      <c r="A5" s="8"/>
      <c r="B5" s="11"/>
      <c r="C5" s="25" t="s">
        <v>25</v>
      </c>
      <c r="D5" s="23"/>
      <c r="E5" s="23">
        <v>50</v>
      </c>
      <c r="F5" s="23">
        <f>F4+E5-D5</f>
        <v>383</v>
      </c>
      <c r="G5" s="24"/>
      <c r="H5" s="24"/>
      <c r="I5" s="24"/>
      <c r="J5" s="24"/>
      <c r="K5" s="24"/>
      <c r="L5" s="24">
        <f>E5</f>
        <v>50</v>
      </c>
      <c r="M5" s="24"/>
      <c r="N5" s="24"/>
      <c r="O5" s="24"/>
      <c r="P5" s="24"/>
      <c r="Q5" s="24"/>
      <c r="R5" s="24"/>
      <c r="S5" s="24"/>
      <c r="T5" s="17"/>
      <c r="U5" s="17">
        <f t="shared" ref="U5:U52" si="0">E5-D5-SUM(H5:S5)</f>
        <v>0</v>
      </c>
      <c r="V5" s="17"/>
      <c r="W5" s="17"/>
    </row>
    <row r="6" spans="1:23">
      <c r="A6" s="8"/>
      <c r="B6" s="11"/>
      <c r="C6" s="25" t="s">
        <v>26</v>
      </c>
      <c r="D6" s="23"/>
      <c r="E6" s="23">
        <v>20</v>
      </c>
      <c r="F6" s="23">
        <f t="shared" ref="F6:F51" si="1">F5+E6-D6</f>
        <v>403</v>
      </c>
      <c r="G6" s="24"/>
      <c r="H6" s="24"/>
      <c r="I6" s="24"/>
      <c r="J6" s="24"/>
      <c r="K6" s="24">
        <f>E6</f>
        <v>20</v>
      </c>
      <c r="L6" s="33"/>
      <c r="M6" s="24"/>
      <c r="N6" s="24"/>
      <c r="O6" s="24"/>
      <c r="P6" s="24"/>
      <c r="Q6" s="24"/>
      <c r="R6" s="24"/>
      <c r="S6" s="24"/>
      <c r="T6" s="17"/>
      <c r="U6" s="17">
        <f t="shared" si="0"/>
        <v>0</v>
      </c>
      <c r="V6" s="17"/>
      <c r="W6" s="17"/>
    </row>
    <row r="7" spans="1:23">
      <c r="A7" s="8"/>
      <c r="B7" s="11"/>
      <c r="C7" s="9"/>
      <c r="D7" s="23"/>
      <c r="E7" s="23"/>
      <c r="F7" s="23">
        <f t="shared" si="1"/>
        <v>403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17"/>
      <c r="U7" s="17">
        <f t="shared" si="0"/>
        <v>0</v>
      </c>
      <c r="V7" s="17"/>
      <c r="W7" s="17"/>
    </row>
    <row r="8" spans="1:23">
      <c r="A8" s="8"/>
      <c r="B8" s="11"/>
      <c r="C8" s="9"/>
      <c r="D8" s="23"/>
      <c r="E8" s="23"/>
      <c r="F8" s="23">
        <f t="shared" si="1"/>
        <v>403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7"/>
      <c r="U8" s="17">
        <f t="shared" si="0"/>
        <v>0</v>
      </c>
      <c r="V8" s="17"/>
      <c r="W8" s="17"/>
    </row>
    <row r="9" spans="1:23">
      <c r="A9" s="8"/>
      <c r="B9" s="11"/>
      <c r="C9" s="9"/>
      <c r="D9" s="23"/>
      <c r="E9" s="23"/>
      <c r="F9" s="23">
        <f t="shared" si="1"/>
        <v>403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7"/>
      <c r="U9" s="17">
        <f t="shared" si="0"/>
        <v>0</v>
      </c>
      <c r="V9" s="17"/>
      <c r="W9" s="17"/>
    </row>
    <row r="10" spans="1:23">
      <c r="A10" s="8"/>
      <c r="B10" s="11"/>
      <c r="C10" s="9"/>
      <c r="D10" s="23"/>
      <c r="E10" s="23"/>
      <c r="F10" s="23">
        <f t="shared" si="1"/>
        <v>403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7"/>
      <c r="U10" s="17">
        <f t="shared" si="0"/>
        <v>0</v>
      </c>
      <c r="V10" s="17"/>
      <c r="W10" s="17"/>
    </row>
    <row r="11" spans="1:23">
      <c r="A11" s="8"/>
      <c r="B11" s="11"/>
      <c r="C11" s="9"/>
      <c r="D11" s="23"/>
      <c r="E11" s="23"/>
      <c r="F11" s="23">
        <f t="shared" si="1"/>
        <v>403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7"/>
      <c r="U11" s="17">
        <f t="shared" si="0"/>
        <v>0</v>
      </c>
      <c r="V11" s="17"/>
      <c r="W11" s="17"/>
    </row>
    <row r="12" spans="1:23">
      <c r="A12" s="8"/>
      <c r="B12" s="11"/>
      <c r="C12" s="9"/>
      <c r="D12" s="23"/>
      <c r="E12" s="23"/>
      <c r="F12" s="23">
        <f t="shared" si="1"/>
        <v>403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7"/>
      <c r="U12" s="17">
        <f t="shared" si="0"/>
        <v>0</v>
      </c>
      <c r="V12" s="17"/>
      <c r="W12" s="17"/>
    </row>
    <row r="13" spans="1:23">
      <c r="A13" s="8"/>
      <c r="B13" s="11"/>
      <c r="C13" s="9"/>
      <c r="D13" s="23"/>
      <c r="E13" s="23"/>
      <c r="F13" s="23">
        <f t="shared" si="1"/>
        <v>403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17"/>
      <c r="U13" s="17">
        <f t="shared" si="0"/>
        <v>0</v>
      </c>
      <c r="V13" s="17"/>
      <c r="W13" s="17"/>
    </row>
    <row r="14" spans="1:23">
      <c r="A14" s="8"/>
      <c r="B14" s="11"/>
      <c r="C14" s="9"/>
      <c r="D14" s="23"/>
      <c r="E14" s="23"/>
      <c r="F14" s="23">
        <f t="shared" si="1"/>
        <v>403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7"/>
      <c r="U14" s="17">
        <f t="shared" si="0"/>
        <v>0</v>
      </c>
      <c r="V14" s="17"/>
      <c r="W14" s="17"/>
    </row>
    <row r="15" spans="1:23">
      <c r="A15" s="8"/>
      <c r="B15" s="11"/>
      <c r="C15" s="9"/>
      <c r="D15" s="23"/>
      <c r="E15" s="23"/>
      <c r="F15" s="23">
        <f t="shared" si="1"/>
        <v>403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7"/>
      <c r="U15" s="17">
        <f t="shared" si="0"/>
        <v>0</v>
      </c>
      <c r="V15" s="17"/>
      <c r="W15" s="17"/>
    </row>
    <row r="16" spans="1:23">
      <c r="A16" s="8"/>
      <c r="B16" s="11"/>
      <c r="C16" s="9"/>
      <c r="D16" s="23"/>
      <c r="E16" s="23"/>
      <c r="F16" s="23">
        <f t="shared" si="1"/>
        <v>403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17"/>
      <c r="U16" s="17">
        <f t="shared" si="0"/>
        <v>0</v>
      </c>
      <c r="V16" s="17"/>
      <c r="W16" s="17"/>
    </row>
    <row r="17" spans="1:23">
      <c r="A17" s="8"/>
      <c r="B17" s="11"/>
      <c r="C17" s="9"/>
      <c r="D17" s="23"/>
      <c r="E17" s="23"/>
      <c r="F17" s="23">
        <f t="shared" si="1"/>
        <v>403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7"/>
      <c r="U17" s="17">
        <f t="shared" si="0"/>
        <v>0</v>
      </c>
      <c r="V17" s="17"/>
      <c r="W17" s="17"/>
    </row>
    <row r="18" spans="1:23">
      <c r="A18" s="8"/>
      <c r="B18" s="11"/>
      <c r="C18" s="9"/>
      <c r="D18" s="23"/>
      <c r="E18" s="23"/>
      <c r="F18" s="23">
        <f t="shared" si="1"/>
        <v>403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7"/>
      <c r="U18" s="17">
        <f t="shared" si="0"/>
        <v>0</v>
      </c>
      <c r="V18" s="17"/>
      <c r="W18" s="17"/>
    </row>
    <row r="19" spans="1:23">
      <c r="A19" s="8"/>
      <c r="B19" s="11"/>
      <c r="C19" s="9"/>
      <c r="D19" s="23"/>
      <c r="E19" s="23"/>
      <c r="F19" s="23">
        <f t="shared" si="1"/>
        <v>403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7"/>
      <c r="U19" s="17">
        <f t="shared" si="0"/>
        <v>0</v>
      </c>
      <c r="V19" s="17"/>
      <c r="W19" s="17"/>
    </row>
    <row r="20" spans="1:23">
      <c r="A20" s="8"/>
      <c r="B20" s="11"/>
      <c r="C20" s="9"/>
      <c r="D20" s="23"/>
      <c r="E20" s="23"/>
      <c r="F20" s="23">
        <f t="shared" si="1"/>
        <v>403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17"/>
      <c r="U20" s="17">
        <f t="shared" si="0"/>
        <v>0</v>
      </c>
      <c r="V20" s="17"/>
      <c r="W20" s="17"/>
    </row>
    <row r="21" spans="1:23">
      <c r="A21" s="8"/>
      <c r="B21" s="11"/>
      <c r="C21" s="9"/>
      <c r="D21" s="23"/>
      <c r="E21" s="23"/>
      <c r="F21" s="23">
        <f t="shared" si="1"/>
        <v>403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7"/>
      <c r="U21" s="17">
        <f t="shared" si="0"/>
        <v>0</v>
      </c>
      <c r="V21" s="17"/>
      <c r="W21" s="17"/>
    </row>
    <row r="22" spans="1:23">
      <c r="A22" s="8"/>
      <c r="B22" s="11"/>
      <c r="C22" s="9"/>
      <c r="D22" s="23"/>
      <c r="E22" s="23"/>
      <c r="F22" s="23">
        <f t="shared" si="1"/>
        <v>403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7"/>
      <c r="U22" s="17">
        <f t="shared" si="0"/>
        <v>0</v>
      </c>
      <c r="V22" s="17"/>
      <c r="W22" s="17"/>
    </row>
    <row r="23" spans="1:23">
      <c r="A23" s="8"/>
      <c r="B23" s="11"/>
      <c r="C23" s="9"/>
      <c r="D23" s="23"/>
      <c r="E23" s="23"/>
      <c r="F23" s="23">
        <f t="shared" si="1"/>
        <v>403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7"/>
      <c r="U23" s="17">
        <f t="shared" si="0"/>
        <v>0</v>
      </c>
      <c r="V23" s="17"/>
      <c r="W23" s="17"/>
    </row>
    <row r="24" spans="1:23">
      <c r="A24" s="8"/>
      <c r="B24" s="11"/>
      <c r="C24" s="9"/>
      <c r="D24" s="23"/>
      <c r="E24" s="23"/>
      <c r="F24" s="23">
        <f t="shared" si="1"/>
        <v>403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7"/>
      <c r="U24" s="17">
        <f t="shared" si="0"/>
        <v>0</v>
      </c>
      <c r="V24" s="17"/>
      <c r="W24" s="17"/>
    </row>
    <row r="25" spans="1:23">
      <c r="A25" s="8"/>
      <c r="B25" s="11"/>
      <c r="C25" s="9"/>
      <c r="D25" s="23"/>
      <c r="E25" s="23"/>
      <c r="F25" s="23">
        <f t="shared" si="1"/>
        <v>403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7"/>
      <c r="U25" s="17">
        <f t="shared" si="0"/>
        <v>0</v>
      </c>
      <c r="V25" s="17"/>
      <c r="W25" s="17"/>
    </row>
    <row r="26" spans="1:23">
      <c r="A26" s="8"/>
      <c r="B26" s="11"/>
      <c r="C26" s="9"/>
      <c r="D26" s="23"/>
      <c r="E26" s="23"/>
      <c r="F26" s="23">
        <f t="shared" si="1"/>
        <v>403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7"/>
      <c r="U26" s="17">
        <f t="shared" si="0"/>
        <v>0</v>
      </c>
      <c r="V26" s="17"/>
      <c r="W26" s="17"/>
    </row>
    <row r="27" spans="1:23">
      <c r="A27" s="8"/>
      <c r="B27" s="11"/>
      <c r="C27" s="9"/>
      <c r="D27" s="23"/>
      <c r="E27" s="23"/>
      <c r="F27" s="23">
        <f t="shared" si="1"/>
        <v>403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7"/>
      <c r="U27" s="17">
        <f t="shared" si="0"/>
        <v>0</v>
      </c>
      <c r="V27" s="17"/>
      <c r="W27" s="17"/>
    </row>
    <row r="28" spans="1:23">
      <c r="A28" s="8"/>
      <c r="B28" s="11"/>
      <c r="C28" s="9"/>
      <c r="D28" s="23"/>
      <c r="E28" s="23"/>
      <c r="F28" s="23">
        <f t="shared" si="1"/>
        <v>403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7"/>
      <c r="U28" s="17">
        <f t="shared" si="0"/>
        <v>0</v>
      </c>
      <c r="V28" s="17"/>
      <c r="W28" s="17"/>
    </row>
    <row r="29" spans="1:23">
      <c r="A29" s="8"/>
      <c r="B29" s="11"/>
      <c r="C29" s="9"/>
      <c r="D29" s="23"/>
      <c r="E29" s="23"/>
      <c r="F29" s="23">
        <f t="shared" si="1"/>
        <v>403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17"/>
      <c r="U29" s="17">
        <f t="shared" si="0"/>
        <v>0</v>
      </c>
      <c r="V29" s="17"/>
      <c r="W29" s="17"/>
    </row>
    <row r="30" spans="1:23">
      <c r="A30" s="8"/>
      <c r="B30" s="11"/>
      <c r="C30" s="9"/>
      <c r="D30" s="23"/>
      <c r="E30" s="23"/>
      <c r="F30" s="23">
        <f t="shared" si="1"/>
        <v>403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7"/>
      <c r="U30" s="17">
        <f t="shared" si="0"/>
        <v>0</v>
      </c>
      <c r="V30" s="17"/>
      <c r="W30" s="17"/>
    </row>
    <row r="31" spans="1:23">
      <c r="A31" s="8"/>
      <c r="B31" s="11"/>
      <c r="C31" s="9"/>
      <c r="D31" s="23"/>
      <c r="E31" s="23"/>
      <c r="F31" s="23">
        <f t="shared" si="1"/>
        <v>403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7"/>
      <c r="U31" s="17">
        <f t="shared" si="0"/>
        <v>0</v>
      </c>
      <c r="V31" s="17"/>
      <c r="W31" s="17"/>
    </row>
    <row r="32" spans="1:23">
      <c r="A32" s="8"/>
      <c r="B32" s="11"/>
      <c r="C32" s="9"/>
      <c r="D32" s="23"/>
      <c r="E32" s="23"/>
      <c r="F32" s="23">
        <f t="shared" si="1"/>
        <v>403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7"/>
      <c r="U32" s="17">
        <f t="shared" si="0"/>
        <v>0</v>
      </c>
      <c r="V32" s="17"/>
      <c r="W32" s="17"/>
    </row>
    <row r="33" spans="1:23">
      <c r="A33" s="8"/>
      <c r="B33" s="11"/>
      <c r="C33" s="9"/>
      <c r="D33" s="23"/>
      <c r="E33" s="23"/>
      <c r="F33" s="23">
        <f t="shared" si="1"/>
        <v>403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7"/>
      <c r="U33" s="17">
        <f t="shared" si="0"/>
        <v>0</v>
      </c>
      <c r="V33" s="17"/>
      <c r="W33" s="17"/>
    </row>
    <row r="34" spans="1:23">
      <c r="A34" s="8"/>
      <c r="B34" s="11"/>
      <c r="C34" s="9"/>
      <c r="D34" s="23"/>
      <c r="E34" s="23"/>
      <c r="F34" s="23">
        <f t="shared" si="1"/>
        <v>403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7"/>
      <c r="U34" s="17">
        <f t="shared" si="0"/>
        <v>0</v>
      </c>
      <c r="V34" s="17"/>
      <c r="W34" s="17"/>
    </row>
    <row r="35" spans="1:23">
      <c r="A35" s="8"/>
      <c r="B35" s="11"/>
      <c r="C35" s="9"/>
      <c r="D35" s="23"/>
      <c r="E35" s="23"/>
      <c r="F35" s="23">
        <f t="shared" si="1"/>
        <v>403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7"/>
      <c r="U35" s="17">
        <f t="shared" si="0"/>
        <v>0</v>
      </c>
      <c r="V35" s="17"/>
      <c r="W35" s="17"/>
    </row>
    <row r="36" spans="1:23">
      <c r="A36" s="8"/>
      <c r="B36" s="11"/>
      <c r="C36" s="9"/>
      <c r="D36" s="23"/>
      <c r="E36" s="23"/>
      <c r="F36" s="23">
        <f t="shared" si="1"/>
        <v>403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7"/>
      <c r="U36" s="17">
        <f t="shared" si="0"/>
        <v>0</v>
      </c>
      <c r="V36" s="17"/>
      <c r="W36" s="17"/>
    </row>
    <row r="37" spans="1:23">
      <c r="A37" s="8"/>
      <c r="B37" s="11"/>
      <c r="C37" s="9"/>
      <c r="D37" s="23"/>
      <c r="E37" s="23"/>
      <c r="F37" s="23">
        <f t="shared" si="1"/>
        <v>403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7"/>
      <c r="U37" s="17">
        <f t="shared" si="0"/>
        <v>0</v>
      </c>
      <c r="V37" s="17"/>
      <c r="W37" s="17"/>
    </row>
    <row r="38" spans="1:23">
      <c r="A38" s="8"/>
      <c r="B38" s="11"/>
      <c r="C38" s="9"/>
      <c r="D38" s="23"/>
      <c r="E38" s="23"/>
      <c r="F38" s="23">
        <f t="shared" si="1"/>
        <v>403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7"/>
      <c r="U38" s="17">
        <f t="shared" si="0"/>
        <v>0</v>
      </c>
      <c r="V38" s="17"/>
      <c r="W38" s="17"/>
    </row>
    <row r="39" spans="1:23">
      <c r="A39" s="8"/>
      <c r="B39" s="11"/>
      <c r="C39" s="9"/>
      <c r="D39" s="23"/>
      <c r="E39" s="23"/>
      <c r="F39" s="23">
        <f t="shared" si="1"/>
        <v>403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17"/>
      <c r="U39" s="17">
        <f t="shared" si="0"/>
        <v>0</v>
      </c>
      <c r="V39" s="17"/>
      <c r="W39" s="17"/>
    </row>
    <row r="40" spans="1:23">
      <c r="A40" s="8"/>
      <c r="B40" s="11"/>
      <c r="C40" s="9"/>
      <c r="D40" s="23"/>
      <c r="E40" s="23"/>
      <c r="F40" s="23">
        <f t="shared" si="1"/>
        <v>403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17"/>
      <c r="U40" s="17">
        <f t="shared" si="0"/>
        <v>0</v>
      </c>
      <c r="V40" s="17"/>
      <c r="W40" s="17"/>
    </row>
    <row r="41" spans="1:23">
      <c r="A41" s="8"/>
      <c r="B41" s="11"/>
      <c r="C41" s="9"/>
      <c r="D41" s="23"/>
      <c r="E41" s="23"/>
      <c r="F41" s="23">
        <f t="shared" si="1"/>
        <v>403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7"/>
      <c r="U41" s="17">
        <f t="shared" si="0"/>
        <v>0</v>
      </c>
      <c r="V41" s="17"/>
      <c r="W41" s="17"/>
    </row>
    <row r="42" spans="1:23">
      <c r="A42" s="8"/>
      <c r="B42" s="11"/>
      <c r="C42" s="9"/>
      <c r="D42" s="23"/>
      <c r="E42" s="23"/>
      <c r="F42" s="23">
        <f t="shared" si="1"/>
        <v>403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7"/>
      <c r="U42" s="17">
        <f t="shared" si="0"/>
        <v>0</v>
      </c>
      <c r="V42" s="17"/>
      <c r="W42" s="17"/>
    </row>
    <row r="43" spans="1:23">
      <c r="A43" s="8"/>
      <c r="B43" s="11"/>
      <c r="C43" s="9"/>
      <c r="D43" s="23"/>
      <c r="E43" s="23"/>
      <c r="F43" s="23">
        <f t="shared" si="1"/>
        <v>403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7"/>
      <c r="U43" s="17">
        <f t="shared" si="0"/>
        <v>0</v>
      </c>
      <c r="V43" s="17"/>
      <c r="W43" s="17"/>
    </row>
    <row r="44" spans="1:23">
      <c r="A44" s="8"/>
      <c r="B44" s="11"/>
      <c r="C44" s="9"/>
      <c r="D44" s="23"/>
      <c r="E44" s="23"/>
      <c r="F44" s="23">
        <f t="shared" si="1"/>
        <v>403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7"/>
      <c r="U44" s="17">
        <f t="shared" si="0"/>
        <v>0</v>
      </c>
      <c r="V44" s="17"/>
      <c r="W44" s="17"/>
    </row>
    <row r="45" spans="1:23">
      <c r="A45" s="8"/>
      <c r="B45" s="11"/>
      <c r="C45" s="9"/>
      <c r="D45" s="23"/>
      <c r="E45" s="23"/>
      <c r="F45" s="23">
        <f t="shared" si="1"/>
        <v>403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7"/>
      <c r="U45" s="17">
        <f t="shared" si="0"/>
        <v>0</v>
      </c>
      <c r="V45" s="17"/>
      <c r="W45" s="17"/>
    </row>
    <row r="46" spans="1:23">
      <c r="A46" s="8"/>
      <c r="B46" s="11"/>
      <c r="C46" s="9"/>
      <c r="D46" s="23"/>
      <c r="E46" s="23"/>
      <c r="F46" s="23">
        <f t="shared" si="1"/>
        <v>403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17"/>
      <c r="U46" s="17">
        <f t="shared" si="0"/>
        <v>0</v>
      </c>
      <c r="V46" s="17"/>
      <c r="W46" s="17"/>
    </row>
    <row r="47" spans="1:23">
      <c r="A47" s="8"/>
      <c r="B47" s="11"/>
      <c r="C47" s="9"/>
      <c r="D47" s="23"/>
      <c r="E47" s="23"/>
      <c r="F47" s="23">
        <f t="shared" si="1"/>
        <v>403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7"/>
      <c r="U47" s="17">
        <f t="shared" si="0"/>
        <v>0</v>
      </c>
      <c r="V47" s="17"/>
      <c r="W47" s="17"/>
    </row>
    <row r="48" spans="1:23">
      <c r="A48" s="8"/>
      <c r="B48" s="11"/>
      <c r="C48" s="9"/>
      <c r="D48" s="23"/>
      <c r="E48" s="23"/>
      <c r="F48" s="23">
        <f t="shared" si="1"/>
        <v>403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7"/>
      <c r="U48" s="17">
        <f t="shared" si="0"/>
        <v>0</v>
      </c>
      <c r="V48" s="17"/>
      <c r="W48" s="17"/>
    </row>
    <row r="49" spans="1:23">
      <c r="A49" s="8"/>
      <c r="B49" s="11"/>
      <c r="C49" s="9"/>
      <c r="D49" s="23"/>
      <c r="E49" s="23"/>
      <c r="F49" s="23">
        <f t="shared" si="1"/>
        <v>403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17"/>
      <c r="U49" s="17">
        <f t="shared" si="0"/>
        <v>0</v>
      </c>
      <c r="V49" s="17"/>
      <c r="W49" s="17"/>
    </row>
    <row r="50" spans="1:23">
      <c r="A50" s="8"/>
      <c r="B50" s="11"/>
      <c r="C50" s="9"/>
      <c r="D50" s="23"/>
      <c r="E50" s="23"/>
      <c r="F50" s="23">
        <f t="shared" si="1"/>
        <v>403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17"/>
      <c r="U50" s="17">
        <f t="shared" si="0"/>
        <v>0</v>
      </c>
      <c r="V50" s="17"/>
      <c r="W50" s="17"/>
    </row>
    <row r="51" spans="1:23">
      <c r="A51" s="8"/>
      <c r="B51" s="11"/>
      <c r="C51" s="9"/>
      <c r="D51" s="23"/>
      <c r="E51" s="23"/>
      <c r="F51" s="23">
        <f t="shared" si="1"/>
        <v>403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7"/>
      <c r="U51" s="17">
        <f t="shared" si="0"/>
        <v>0</v>
      </c>
      <c r="V51" s="17"/>
      <c r="W51" s="17"/>
    </row>
    <row r="52" spans="1:23" ht="13.5" thickBot="1">
      <c r="C52" s="30" t="s">
        <v>28</v>
      </c>
      <c r="D52" s="31"/>
      <c r="E52" s="31"/>
      <c r="F52" s="31"/>
      <c r="G52" s="28">
        <f>SUM(G4:G42)</f>
        <v>0</v>
      </c>
      <c r="H52" s="32">
        <f>SUM(H5:H51)</f>
        <v>0</v>
      </c>
      <c r="I52" s="32">
        <f t="shared" ref="I52:S52" si="2">SUM(I5:I51)</f>
        <v>0</v>
      </c>
      <c r="J52" s="32">
        <f t="shared" si="2"/>
        <v>0</v>
      </c>
      <c r="K52" s="32">
        <f t="shared" si="2"/>
        <v>20</v>
      </c>
      <c r="L52" s="32">
        <f t="shared" si="2"/>
        <v>50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U52" s="17">
        <f t="shared" si="0"/>
        <v>-70</v>
      </c>
    </row>
    <row r="53" spans="1:23" ht="13.5" thickTop="1"/>
  </sheetData>
  <mergeCells count="1">
    <mergeCell ref="A1:F1"/>
  </mergeCells>
  <phoneticPr fontId="2" type="noConversion"/>
  <pageMargins left="0.75" right="0.75" top="1" bottom="1" header="0.5" footer="0.5"/>
  <pageSetup orientation="portrait" verticalDpi="0" r:id="rId1"/>
  <headerFooter alignWithMargins="0"/>
  <cellWatches>
    <cellWatch r="C61"/>
  </cellWatche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3"/>
  </sheetPr>
  <dimension ref="A1:Y51"/>
  <sheetViews>
    <sheetView tabSelected="1" workbookViewId="0">
      <selection activeCell="C8" sqref="C8:E8"/>
    </sheetView>
  </sheetViews>
  <sheetFormatPr defaultRowHeight="12.75"/>
  <cols>
    <col min="1" max="1" width="8.5703125" style="3" customWidth="1"/>
    <col min="2" max="2" width="4.85546875" style="6" customWidth="1"/>
    <col min="3" max="3" width="22.85546875" style="2" customWidth="1"/>
    <col min="4" max="4" width="12.7109375" style="4" customWidth="1"/>
    <col min="5" max="5" width="14.140625" style="4" customWidth="1"/>
    <col min="6" max="8" width="11.28515625" style="4" customWidth="1"/>
    <col min="12" max="13" width="12.28515625" customWidth="1"/>
    <col min="15" max="16" width="14" customWidth="1"/>
    <col min="23" max="23" width="9.28515625" bestFit="1" customWidth="1"/>
  </cols>
  <sheetData>
    <row r="1" spans="1:25">
      <c r="A1" s="39" t="s">
        <v>32</v>
      </c>
      <c r="B1" s="39"/>
      <c r="C1" s="39"/>
      <c r="D1" s="39"/>
      <c r="E1" s="39"/>
      <c r="F1" s="39"/>
      <c r="G1" s="38"/>
      <c r="H1" s="38"/>
      <c r="I1" s="14" t="s">
        <v>38</v>
      </c>
    </row>
    <row r="2" spans="1:25" ht="13.5" thickBot="1">
      <c r="A2" s="1" t="s">
        <v>7</v>
      </c>
      <c r="B2" s="10">
        <v>2016</v>
      </c>
      <c r="C2" s="5"/>
    </row>
    <row r="3" spans="1:25" ht="33" customHeight="1">
      <c r="A3" s="7" t="s">
        <v>4</v>
      </c>
      <c r="B3" s="15" t="s">
        <v>6</v>
      </c>
      <c r="C3" s="12" t="s">
        <v>0</v>
      </c>
      <c r="D3" s="34" t="s">
        <v>36</v>
      </c>
      <c r="E3" s="13" t="s">
        <v>35</v>
      </c>
      <c r="F3" s="19" t="s">
        <v>3</v>
      </c>
      <c r="G3" s="40" t="s">
        <v>43</v>
      </c>
      <c r="H3" s="40" t="s">
        <v>44</v>
      </c>
      <c r="I3" s="20" t="s">
        <v>10</v>
      </c>
      <c r="J3" s="20" t="s">
        <v>14</v>
      </c>
      <c r="K3" s="20" t="s">
        <v>11</v>
      </c>
      <c r="L3" s="21" t="s">
        <v>12</v>
      </c>
      <c r="M3" s="21" t="s">
        <v>27</v>
      </c>
      <c r="N3" s="20" t="s">
        <v>13</v>
      </c>
      <c r="O3" s="20" t="s">
        <v>15</v>
      </c>
      <c r="P3" s="22" t="s">
        <v>20</v>
      </c>
      <c r="Q3" s="20" t="s">
        <v>16</v>
      </c>
      <c r="R3" s="20" t="s">
        <v>21</v>
      </c>
      <c r="S3" s="20" t="s">
        <v>17</v>
      </c>
      <c r="T3" s="20" t="s">
        <v>18</v>
      </c>
      <c r="U3" s="20" t="s">
        <v>19</v>
      </c>
      <c r="W3" s="16" t="s">
        <v>37</v>
      </c>
    </row>
    <row r="4" spans="1:25">
      <c r="A4" s="8">
        <v>42692</v>
      </c>
      <c r="B4" s="11"/>
      <c r="C4" s="25" t="s">
        <v>33</v>
      </c>
      <c r="D4" s="35">
        <v>500</v>
      </c>
      <c r="E4" s="23"/>
      <c r="F4" s="23">
        <v>500</v>
      </c>
      <c r="G4" s="23"/>
      <c r="H4" s="23"/>
      <c r="I4" s="24"/>
      <c r="J4" s="24"/>
      <c r="K4" s="24"/>
      <c r="L4" s="24"/>
      <c r="M4" s="24"/>
      <c r="N4" s="24"/>
      <c r="O4" s="24"/>
      <c r="P4" s="24">
        <f>D4</f>
        <v>500</v>
      </c>
      <c r="Q4" s="24"/>
      <c r="R4" s="24"/>
      <c r="S4" s="24"/>
      <c r="T4" s="24"/>
      <c r="U4" s="24"/>
      <c r="V4" s="17"/>
      <c r="W4" s="17">
        <f>E4-D4+SUM(I4:U4)-(G4+H4)</f>
        <v>0</v>
      </c>
      <c r="X4" s="17"/>
      <c r="Y4" s="17"/>
    </row>
    <row r="5" spans="1:25">
      <c r="A5" s="8"/>
      <c r="B5" s="11"/>
      <c r="C5" s="25" t="s">
        <v>34</v>
      </c>
      <c r="D5" s="36">
        <v>20</v>
      </c>
      <c r="E5" s="23"/>
      <c r="F5" s="23">
        <f>F4+D5-E5</f>
        <v>520</v>
      </c>
      <c r="G5" s="23"/>
      <c r="H5" s="23"/>
      <c r="I5" s="24"/>
      <c r="J5" s="24"/>
      <c r="K5" s="24"/>
      <c r="L5" s="24"/>
      <c r="M5" s="24"/>
      <c r="N5" s="37">
        <f>D5</f>
        <v>20</v>
      </c>
      <c r="O5" s="24"/>
      <c r="P5" s="24"/>
      <c r="Q5" s="24"/>
      <c r="R5" s="24"/>
      <c r="S5" s="24"/>
      <c r="T5" s="24"/>
      <c r="U5" s="24"/>
      <c r="V5" s="17"/>
      <c r="W5" s="17">
        <f>E5-D5+SUM(I5:U5)-(G5+H5)</f>
        <v>0</v>
      </c>
      <c r="X5" s="17"/>
      <c r="Y5" s="17"/>
    </row>
    <row r="6" spans="1:25">
      <c r="A6" s="8"/>
      <c r="B6" s="11"/>
      <c r="C6" s="25" t="s">
        <v>39</v>
      </c>
      <c r="D6" s="35"/>
      <c r="E6" s="23">
        <v>300</v>
      </c>
      <c r="F6" s="23">
        <f>F5+D6-E6</f>
        <v>220</v>
      </c>
      <c r="G6" s="23"/>
      <c r="H6" s="23"/>
      <c r="I6" s="24"/>
      <c r="J6" s="24"/>
      <c r="K6" s="24"/>
      <c r="L6" s="24"/>
      <c r="M6" s="24"/>
      <c r="N6" s="24"/>
      <c r="O6" s="24"/>
      <c r="P6" s="24">
        <v>-300</v>
      </c>
      <c r="Q6" s="24"/>
      <c r="R6" s="24"/>
      <c r="S6" s="24"/>
      <c r="T6" s="24"/>
      <c r="U6" s="24"/>
      <c r="V6" s="17"/>
      <c r="W6" s="17">
        <f t="shared" ref="W6:W49" si="0">E6-D6+SUM(I6:U6)-(G6+H6)</f>
        <v>0</v>
      </c>
      <c r="X6" s="17"/>
      <c r="Y6" s="17"/>
    </row>
    <row r="7" spans="1:25">
      <c r="A7" s="8"/>
      <c r="B7" s="11"/>
      <c r="C7" s="25" t="s">
        <v>40</v>
      </c>
      <c r="D7" s="23">
        <v>5</v>
      </c>
      <c r="E7" s="23"/>
      <c r="F7" s="23">
        <f>F6+D7-E7</f>
        <v>225</v>
      </c>
      <c r="G7" s="23"/>
      <c r="H7" s="23"/>
      <c r="I7" s="24"/>
      <c r="J7" s="24"/>
      <c r="K7" s="24"/>
      <c r="L7" s="24"/>
      <c r="M7" s="24">
        <v>5</v>
      </c>
      <c r="N7" s="24"/>
      <c r="O7" s="24"/>
      <c r="P7" s="24"/>
      <c r="Q7" s="24"/>
      <c r="R7" s="24"/>
      <c r="S7" s="24"/>
      <c r="T7" s="24"/>
      <c r="U7" s="24"/>
      <c r="V7" s="17"/>
      <c r="W7" s="17">
        <f t="shared" si="0"/>
        <v>0</v>
      </c>
      <c r="X7" s="17"/>
      <c r="Y7" s="17"/>
    </row>
    <row r="8" spans="1:25">
      <c r="A8" s="8"/>
      <c r="B8" s="11"/>
      <c r="C8" s="25" t="s">
        <v>45</v>
      </c>
      <c r="D8" s="23"/>
      <c r="E8" s="23">
        <v>1050</v>
      </c>
      <c r="F8" s="23">
        <f>F7+D8-E8</f>
        <v>-825</v>
      </c>
      <c r="G8" s="23">
        <f>E8/1.05</f>
        <v>1000</v>
      </c>
      <c r="H8" s="23">
        <f>E8-G8</f>
        <v>50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17"/>
      <c r="W8" s="17">
        <f t="shared" si="0"/>
        <v>0</v>
      </c>
      <c r="X8" s="17"/>
      <c r="Y8" s="17"/>
    </row>
    <row r="9" spans="1:25">
      <c r="A9" s="8"/>
      <c r="B9" s="11"/>
      <c r="C9" s="9"/>
      <c r="D9" s="23"/>
      <c r="E9" s="23"/>
      <c r="F9" s="23">
        <f t="shared" ref="F8:F48" si="1">F8+D9-E9</f>
        <v>-825</v>
      </c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17"/>
      <c r="W9" s="17">
        <f t="shared" si="0"/>
        <v>0</v>
      </c>
      <c r="X9" s="17"/>
      <c r="Y9" s="17"/>
    </row>
    <row r="10" spans="1:25">
      <c r="A10" s="8"/>
      <c r="B10" s="11"/>
      <c r="C10" s="9"/>
      <c r="D10" s="23"/>
      <c r="E10" s="23"/>
      <c r="F10" s="23">
        <f t="shared" si="1"/>
        <v>-825</v>
      </c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7"/>
      <c r="W10" s="17">
        <f t="shared" si="0"/>
        <v>0</v>
      </c>
      <c r="X10" s="17"/>
      <c r="Y10" s="17"/>
    </row>
    <row r="11" spans="1:25">
      <c r="A11" s="8"/>
      <c r="B11" s="11"/>
      <c r="C11" s="9"/>
      <c r="D11" s="23"/>
      <c r="E11" s="23"/>
      <c r="F11" s="23">
        <f t="shared" si="1"/>
        <v>-825</v>
      </c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7"/>
      <c r="W11" s="17">
        <f t="shared" si="0"/>
        <v>0</v>
      </c>
      <c r="X11" s="17"/>
      <c r="Y11" s="17"/>
    </row>
    <row r="12" spans="1:25">
      <c r="A12" s="8"/>
      <c r="B12" s="11"/>
      <c r="C12" s="9"/>
      <c r="D12" s="23"/>
      <c r="E12" s="23"/>
      <c r="F12" s="23">
        <f t="shared" si="1"/>
        <v>-825</v>
      </c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7"/>
      <c r="W12" s="17">
        <f t="shared" si="0"/>
        <v>0</v>
      </c>
      <c r="X12" s="17"/>
      <c r="Y12" s="17"/>
    </row>
    <row r="13" spans="1:25">
      <c r="A13" s="8"/>
      <c r="B13" s="11"/>
      <c r="C13" s="9"/>
      <c r="D13" s="23"/>
      <c r="E13" s="23"/>
      <c r="F13" s="23">
        <f t="shared" si="1"/>
        <v>-825</v>
      </c>
      <c r="G13" s="23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7"/>
      <c r="W13" s="17">
        <f t="shared" si="0"/>
        <v>0</v>
      </c>
      <c r="X13" s="17"/>
      <c r="Y13" s="17"/>
    </row>
    <row r="14" spans="1:25">
      <c r="A14" s="8"/>
      <c r="B14" s="11"/>
      <c r="C14" s="9"/>
      <c r="D14" s="23"/>
      <c r="E14" s="23"/>
      <c r="F14" s="23">
        <f t="shared" si="1"/>
        <v>-825</v>
      </c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17"/>
      <c r="W14" s="17">
        <f t="shared" si="0"/>
        <v>0</v>
      </c>
      <c r="X14" s="17"/>
      <c r="Y14" s="17"/>
    </row>
    <row r="15" spans="1:25">
      <c r="A15" s="8"/>
      <c r="B15" s="11"/>
      <c r="C15" s="9"/>
      <c r="D15" s="23"/>
      <c r="E15" s="23"/>
      <c r="F15" s="23">
        <f t="shared" si="1"/>
        <v>-825</v>
      </c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17"/>
      <c r="W15" s="17">
        <f t="shared" si="0"/>
        <v>0</v>
      </c>
      <c r="X15" s="17"/>
      <c r="Y15" s="17"/>
    </row>
    <row r="16" spans="1:25">
      <c r="A16" s="8"/>
      <c r="B16" s="11"/>
      <c r="C16" s="9"/>
      <c r="D16" s="23"/>
      <c r="E16" s="23"/>
      <c r="F16" s="23">
        <f t="shared" si="1"/>
        <v>-825</v>
      </c>
      <c r="G16" s="23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17"/>
      <c r="W16" s="17">
        <f t="shared" si="0"/>
        <v>0</v>
      </c>
      <c r="X16" s="17"/>
      <c r="Y16" s="17"/>
    </row>
    <row r="17" spans="1:25">
      <c r="A17" s="8"/>
      <c r="B17" s="11"/>
      <c r="C17" s="9"/>
      <c r="D17" s="23"/>
      <c r="E17" s="23"/>
      <c r="F17" s="23">
        <f t="shared" si="1"/>
        <v>-825</v>
      </c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7"/>
      <c r="W17" s="17">
        <f t="shared" si="0"/>
        <v>0</v>
      </c>
      <c r="X17" s="17"/>
      <c r="Y17" s="17"/>
    </row>
    <row r="18" spans="1:25">
      <c r="A18" s="8"/>
      <c r="B18" s="11"/>
      <c r="C18" s="9"/>
      <c r="D18" s="23"/>
      <c r="E18" s="23"/>
      <c r="F18" s="23">
        <f t="shared" si="1"/>
        <v>-825</v>
      </c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17"/>
      <c r="W18" s="17">
        <f t="shared" si="0"/>
        <v>0</v>
      </c>
      <c r="X18" s="17"/>
      <c r="Y18" s="17"/>
    </row>
    <row r="19" spans="1:25">
      <c r="A19" s="8"/>
      <c r="B19" s="11"/>
      <c r="C19" s="9"/>
      <c r="D19" s="23"/>
      <c r="E19" s="23"/>
      <c r="F19" s="23">
        <f t="shared" si="1"/>
        <v>-825</v>
      </c>
      <c r="G19" s="23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17"/>
      <c r="W19" s="17">
        <f t="shared" si="0"/>
        <v>0</v>
      </c>
      <c r="X19" s="17"/>
      <c r="Y19" s="17"/>
    </row>
    <row r="20" spans="1:25">
      <c r="A20" s="8"/>
      <c r="B20" s="11"/>
      <c r="C20" s="9"/>
      <c r="D20" s="23"/>
      <c r="E20" s="23"/>
      <c r="F20" s="23">
        <f t="shared" si="1"/>
        <v>-825</v>
      </c>
      <c r="G20" s="23"/>
      <c r="H20" s="23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17"/>
      <c r="W20" s="17">
        <f t="shared" si="0"/>
        <v>0</v>
      </c>
      <c r="X20" s="17"/>
      <c r="Y20" s="17"/>
    </row>
    <row r="21" spans="1:25">
      <c r="A21" s="8"/>
      <c r="B21" s="11"/>
      <c r="C21" s="9"/>
      <c r="D21" s="23"/>
      <c r="E21" s="23"/>
      <c r="F21" s="23">
        <f t="shared" si="1"/>
        <v>-825</v>
      </c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17"/>
      <c r="W21" s="17">
        <f t="shared" si="0"/>
        <v>0</v>
      </c>
      <c r="X21" s="17"/>
      <c r="Y21" s="17"/>
    </row>
    <row r="22" spans="1:25">
      <c r="A22" s="8"/>
      <c r="B22" s="11"/>
      <c r="C22" s="9"/>
      <c r="D22" s="23"/>
      <c r="E22" s="23"/>
      <c r="F22" s="23">
        <f t="shared" si="1"/>
        <v>-825</v>
      </c>
      <c r="G22" s="23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17"/>
      <c r="W22" s="17">
        <f t="shared" si="0"/>
        <v>0</v>
      </c>
      <c r="X22" s="17"/>
      <c r="Y22" s="17"/>
    </row>
    <row r="23" spans="1:25">
      <c r="A23" s="8"/>
      <c r="B23" s="11"/>
      <c r="C23" s="9"/>
      <c r="D23" s="23"/>
      <c r="E23" s="23"/>
      <c r="F23" s="23">
        <f t="shared" si="1"/>
        <v>-825</v>
      </c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17"/>
      <c r="W23" s="17">
        <f t="shared" si="0"/>
        <v>0</v>
      </c>
      <c r="X23" s="17"/>
      <c r="Y23" s="17"/>
    </row>
    <row r="24" spans="1:25">
      <c r="A24" s="8"/>
      <c r="B24" s="11"/>
      <c r="C24" s="9"/>
      <c r="D24" s="23"/>
      <c r="E24" s="23"/>
      <c r="F24" s="23">
        <f t="shared" si="1"/>
        <v>-825</v>
      </c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17"/>
      <c r="W24" s="17">
        <f t="shared" si="0"/>
        <v>0</v>
      </c>
      <c r="X24" s="17"/>
      <c r="Y24" s="17"/>
    </row>
    <row r="25" spans="1:25">
      <c r="A25" s="8"/>
      <c r="B25" s="11"/>
      <c r="C25" s="9"/>
      <c r="D25" s="23"/>
      <c r="E25" s="23"/>
      <c r="F25" s="23">
        <f t="shared" si="1"/>
        <v>-825</v>
      </c>
      <c r="G25" s="23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17"/>
      <c r="W25" s="17">
        <f t="shared" si="0"/>
        <v>0</v>
      </c>
      <c r="X25" s="17"/>
      <c r="Y25" s="17"/>
    </row>
    <row r="26" spans="1:25">
      <c r="A26" s="8"/>
      <c r="B26" s="11"/>
      <c r="C26" s="9"/>
      <c r="D26" s="23"/>
      <c r="E26" s="23"/>
      <c r="F26" s="23">
        <f t="shared" si="1"/>
        <v>-825</v>
      </c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17"/>
      <c r="W26" s="17">
        <f t="shared" si="0"/>
        <v>0</v>
      </c>
      <c r="X26" s="17"/>
      <c r="Y26" s="17"/>
    </row>
    <row r="27" spans="1:25">
      <c r="A27" s="8"/>
      <c r="B27" s="11"/>
      <c r="C27" s="9"/>
      <c r="D27" s="23"/>
      <c r="E27" s="23"/>
      <c r="F27" s="23">
        <f t="shared" si="1"/>
        <v>-825</v>
      </c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17"/>
      <c r="W27" s="17">
        <f t="shared" si="0"/>
        <v>0</v>
      </c>
      <c r="X27" s="17"/>
      <c r="Y27" s="17"/>
    </row>
    <row r="28" spans="1:25">
      <c r="A28" s="8"/>
      <c r="B28" s="11"/>
      <c r="C28" s="9"/>
      <c r="D28" s="23"/>
      <c r="E28" s="23"/>
      <c r="F28" s="23">
        <f t="shared" si="1"/>
        <v>-825</v>
      </c>
      <c r="G28" s="23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17"/>
      <c r="W28" s="17">
        <f t="shared" si="0"/>
        <v>0</v>
      </c>
      <c r="X28" s="17"/>
      <c r="Y28" s="17"/>
    </row>
    <row r="29" spans="1:25">
      <c r="A29" s="8"/>
      <c r="B29" s="11"/>
      <c r="C29" s="9"/>
      <c r="D29" s="23"/>
      <c r="E29" s="23"/>
      <c r="F29" s="23">
        <f t="shared" si="1"/>
        <v>-825</v>
      </c>
      <c r="G29" s="23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17"/>
      <c r="W29" s="17">
        <f t="shared" si="0"/>
        <v>0</v>
      </c>
      <c r="X29" s="17"/>
      <c r="Y29" s="17"/>
    </row>
    <row r="30" spans="1:25">
      <c r="A30" s="8"/>
      <c r="B30" s="11"/>
      <c r="C30" s="9"/>
      <c r="D30" s="23"/>
      <c r="E30" s="23"/>
      <c r="F30" s="23">
        <f t="shared" si="1"/>
        <v>-825</v>
      </c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17"/>
      <c r="W30" s="17">
        <f t="shared" si="0"/>
        <v>0</v>
      </c>
      <c r="X30" s="17"/>
      <c r="Y30" s="17"/>
    </row>
    <row r="31" spans="1:25">
      <c r="A31" s="8"/>
      <c r="B31" s="11"/>
      <c r="C31" s="9"/>
      <c r="D31" s="23"/>
      <c r="E31" s="23"/>
      <c r="F31" s="23">
        <f t="shared" si="1"/>
        <v>-825</v>
      </c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17"/>
      <c r="W31" s="17">
        <f t="shared" si="0"/>
        <v>0</v>
      </c>
      <c r="X31" s="17"/>
      <c r="Y31" s="17"/>
    </row>
    <row r="32" spans="1:25">
      <c r="A32" s="8"/>
      <c r="B32" s="11"/>
      <c r="C32" s="9"/>
      <c r="D32" s="23"/>
      <c r="E32" s="23"/>
      <c r="F32" s="23">
        <f t="shared" si="1"/>
        <v>-825</v>
      </c>
      <c r="G32" s="23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17"/>
      <c r="W32" s="17">
        <f t="shared" si="0"/>
        <v>0</v>
      </c>
      <c r="X32" s="17"/>
      <c r="Y32" s="17"/>
    </row>
    <row r="33" spans="1:25">
      <c r="A33" s="8"/>
      <c r="B33" s="11"/>
      <c r="C33" s="9"/>
      <c r="D33" s="23"/>
      <c r="E33" s="23"/>
      <c r="F33" s="23">
        <f t="shared" si="1"/>
        <v>-825</v>
      </c>
      <c r="G33" s="23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17"/>
      <c r="W33" s="17">
        <f t="shared" si="0"/>
        <v>0</v>
      </c>
      <c r="X33" s="17"/>
      <c r="Y33" s="17"/>
    </row>
    <row r="34" spans="1:25">
      <c r="A34" s="8"/>
      <c r="B34" s="11"/>
      <c r="C34" s="9"/>
      <c r="D34" s="23"/>
      <c r="E34" s="23"/>
      <c r="F34" s="23">
        <f t="shared" si="1"/>
        <v>-825</v>
      </c>
      <c r="G34" s="23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17"/>
      <c r="W34" s="17">
        <f t="shared" si="0"/>
        <v>0</v>
      </c>
      <c r="X34" s="17"/>
      <c r="Y34" s="17"/>
    </row>
    <row r="35" spans="1:25">
      <c r="A35" s="8"/>
      <c r="B35" s="11"/>
      <c r="C35" s="9"/>
      <c r="D35" s="23"/>
      <c r="E35" s="23"/>
      <c r="F35" s="23">
        <f t="shared" si="1"/>
        <v>-825</v>
      </c>
      <c r="G35" s="23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17"/>
      <c r="W35" s="17">
        <f t="shared" si="0"/>
        <v>0</v>
      </c>
      <c r="X35" s="17"/>
      <c r="Y35" s="17"/>
    </row>
    <row r="36" spans="1:25">
      <c r="A36" s="8"/>
      <c r="B36" s="11"/>
      <c r="C36" s="9"/>
      <c r="D36" s="23"/>
      <c r="E36" s="23"/>
      <c r="F36" s="23">
        <f t="shared" si="1"/>
        <v>-825</v>
      </c>
      <c r="G36" s="23"/>
      <c r="H36" s="2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7"/>
      <c r="W36" s="17">
        <f t="shared" si="0"/>
        <v>0</v>
      </c>
      <c r="X36" s="17"/>
      <c r="Y36" s="17"/>
    </row>
    <row r="37" spans="1:25">
      <c r="A37" s="8"/>
      <c r="B37" s="11"/>
      <c r="C37" s="9"/>
      <c r="D37" s="23"/>
      <c r="E37" s="23"/>
      <c r="F37" s="23">
        <f t="shared" si="1"/>
        <v>-825</v>
      </c>
      <c r="G37" s="23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7"/>
      <c r="W37" s="17">
        <f t="shared" si="0"/>
        <v>0</v>
      </c>
      <c r="X37" s="17"/>
      <c r="Y37" s="17"/>
    </row>
    <row r="38" spans="1:25">
      <c r="A38" s="8"/>
      <c r="B38" s="11"/>
      <c r="C38" s="9"/>
      <c r="D38" s="23"/>
      <c r="E38" s="23"/>
      <c r="F38" s="23">
        <f t="shared" si="1"/>
        <v>-825</v>
      </c>
      <c r="G38" s="23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17"/>
      <c r="W38" s="17">
        <f t="shared" si="0"/>
        <v>0</v>
      </c>
      <c r="X38" s="17"/>
      <c r="Y38" s="17"/>
    </row>
    <row r="39" spans="1:25">
      <c r="A39" s="8"/>
      <c r="B39" s="11"/>
      <c r="C39" s="9"/>
      <c r="D39" s="23"/>
      <c r="E39" s="23"/>
      <c r="F39" s="23">
        <f t="shared" si="1"/>
        <v>-825</v>
      </c>
      <c r="G39" s="23"/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17"/>
      <c r="W39" s="17">
        <f t="shared" si="0"/>
        <v>0</v>
      </c>
      <c r="X39" s="17"/>
      <c r="Y39" s="17"/>
    </row>
    <row r="40" spans="1:25">
      <c r="A40" s="8"/>
      <c r="B40" s="11"/>
      <c r="C40" s="9"/>
      <c r="D40" s="23"/>
      <c r="E40" s="23"/>
      <c r="F40" s="23">
        <f t="shared" si="1"/>
        <v>-825</v>
      </c>
      <c r="G40" s="23"/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17"/>
      <c r="W40" s="17">
        <f t="shared" si="0"/>
        <v>0</v>
      </c>
      <c r="X40" s="17"/>
      <c r="Y40" s="17"/>
    </row>
    <row r="41" spans="1:25">
      <c r="A41" s="8"/>
      <c r="B41" s="11"/>
      <c r="C41" s="9"/>
      <c r="D41" s="23"/>
      <c r="E41" s="23"/>
      <c r="F41" s="23">
        <f t="shared" si="1"/>
        <v>-825</v>
      </c>
      <c r="G41" s="23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17"/>
      <c r="W41" s="17">
        <f t="shared" si="0"/>
        <v>0</v>
      </c>
      <c r="X41" s="17"/>
      <c r="Y41" s="17"/>
    </row>
    <row r="42" spans="1:25">
      <c r="A42" s="8"/>
      <c r="B42" s="11"/>
      <c r="C42" s="9"/>
      <c r="D42" s="23"/>
      <c r="E42" s="23"/>
      <c r="F42" s="23">
        <f t="shared" si="1"/>
        <v>-825</v>
      </c>
      <c r="G42" s="23"/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7"/>
      <c r="W42" s="17">
        <f t="shared" si="0"/>
        <v>0</v>
      </c>
      <c r="X42" s="17"/>
      <c r="Y42" s="17"/>
    </row>
    <row r="43" spans="1:25">
      <c r="A43" s="8"/>
      <c r="B43" s="11"/>
      <c r="C43" s="9"/>
      <c r="D43" s="23"/>
      <c r="E43" s="23"/>
      <c r="F43" s="23">
        <f t="shared" si="1"/>
        <v>-825</v>
      </c>
      <c r="G43" s="23"/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17"/>
      <c r="W43" s="17">
        <f t="shared" si="0"/>
        <v>0</v>
      </c>
      <c r="X43" s="17"/>
      <c r="Y43" s="17"/>
    </row>
    <row r="44" spans="1:25">
      <c r="A44" s="8"/>
      <c r="B44" s="11"/>
      <c r="C44" s="9"/>
      <c r="D44" s="23"/>
      <c r="E44" s="23"/>
      <c r="F44" s="23">
        <f t="shared" si="1"/>
        <v>-825</v>
      </c>
      <c r="G44" s="23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7"/>
      <c r="W44" s="17">
        <f t="shared" si="0"/>
        <v>0</v>
      </c>
      <c r="X44" s="17"/>
      <c r="Y44" s="17"/>
    </row>
    <row r="45" spans="1:25">
      <c r="A45" s="8"/>
      <c r="B45" s="11"/>
      <c r="C45" s="9"/>
      <c r="D45" s="23"/>
      <c r="E45" s="23"/>
      <c r="F45" s="23">
        <f t="shared" si="1"/>
        <v>-825</v>
      </c>
      <c r="G45" s="23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7"/>
      <c r="W45" s="17">
        <f t="shared" si="0"/>
        <v>0</v>
      </c>
      <c r="X45" s="17"/>
      <c r="Y45" s="17"/>
    </row>
    <row r="46" spans="1:25">
      <c r="A46" s="8"/>
      <c r="B46" s="11"/>
      <c r="C46" s="9"/>
      <c r="D46" s="23"/>
      <c r="E46" s="23"/>
      <c r="F46" s="23">
        <f t="shared" si="1"/>
        <v>-825</v>
      </c>
      <c r="G46" s="23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17"/>
      <c r="W46" s="17">
        <f t="shared" si="0"/>
        <v>0</v>
      </c>
      <c r="X46" s="17"/>
      <c r="Y46" s="17"/>
    </row>
    <row r="47" spans="1:25">
      <c r="A47" s="8"/>
      <c r="B47" s="11"/>
      <c r="C47" s="9"/>
      <c r="D47" s="23"/>
      <c r="E47" s="23"/>
      <c r="F47" s="23">
        <f t="shared" si="1"/>
        <v>-825</v>
      </c>
      <c r="G47" s="23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17"/>
      <c r="W47" s="17">
        <f t="shared" si="0"/>
        <v>0</v>
      </c>
      <c r="X47" s="17"/>
      <c r="Y47" s="17"/>
    </row>
    <row r="48" spans="1:25">
      <c r="A48" s="8"/>
      <c r="B48" s="11"/>
      <c r="C48" s="9"/>
      <c r="D48" s="23"/>
      <c r="E48" s="23"/>
      <c r="F48" s="23">
        <f t="shared" si="1"/>
        <v>-825</v>
      </c>
      <c r="G48" s="23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17"/>
      <c r="W48" s="17">
        <f t="shared" si="0"/>
        <v>0</v>
      </c>
      <c r="X48" s="17"/>
      <c r="Y48" s="17"/>
    </row>
    <row r="49" spans="1:25" ht="13.5" thickBot="1">
      <c r="A49" s="8"/>
      <c r="B49" s="11"/>
      <c r="C49" s="26" t="s">
        <v>28</v>
      </c>
      <c r="D49" s="28">
        <f t="shared" ref="D49:E49" si="2">SUM(D4:D48)</f>
        <v>525</v>
      </c>
      <c r="E49" s="28">
        <f t="shared" si="2"/>
        <v>1350</v>
      </c>
      <c r="F49" s="27"/>
      <c r="G49" s="28">
        <f>SUM(G4:G48)</f>
        <v>1000</v>
      </c>
      <c r="H49" s="28">
        <f t="shared" ref="H49:U49" si="3">SUM(H4:H48)</f>
        <v>50</v>
      </c>
      <c r="I49" s="28">
        <f>SUM(I4:I48)</f>
        <v>0</v>
      </c>
      <c r="J49" s="28">
        <f t="shared" si="3"/>
        <v>0</v>
      </c>
      <c r="K49" s="28">
        <f t="shared" si="3"/>
        <v>0</v>
      </c>
      <c r="L49" s="28">
        <f t="shared" si="3"/>
        <v>0</v>
      </c>
      <c r="M49" s="28">
        <f t="shared" si="3"/>
        <v>5</v>
      </c>
      <c r="N49" s="28">
        <f t="shared" si="3"/>
        <v>20</v>
      </c>
      <c r="O49" s="28">
        <f t="shared" si="3"/>
        <v>0</v>
      </c>
      <c r="P49" s="28">
        <f t="shared" si="3"/>
        <v>200</v>
      </c>
      <c r="Q49" s="28">
        <f t="shared" si="3"/>
        <v>0</v>
      </c>
      <c r="R49" s="28">
        <f t="shared" si="3"/>
        <v>0</v>
      </c>
      <c r="S49" s="28">
        <f t="shared" si="3"/>
        <v>0</v>
      </c>
      <c r="T49" s="28">
        <f t="shared" si="3"/>
        <v>0</v>
      </c>
      <c r="U49" s="28">
        <f t="shared" si="3"/>
        <v>0</v>
      </c>
      <c r="V49" s="17"/>
      <c r="W49" s="17">
        <f t="shared" si="0"/>
        <v>0</v>
      </c>
      <c r="X49" s="17"/>
      <c r="Y49" s="17"/>
    </row>
    <row r="50" spans="1:25" ht="13.5" thickTop="1">
      <c r="D50" s="18"/>
      <c r="E50" s="18"/>
      <c r="F50" s="18"/>
      <c r="G50" s="18"/>
      <c r="H50" s="18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>
      <c r="D51" s="18"/>
      <c r="E51" s="18"/>
      <c r="F51" s="18"/>
      <c r="G51" s="18"/>
      <c r="H51" s="18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</sheetData>
  <mergeCells count="1">
    <mergeCell ref="A1:F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Checking</vt:lpstr>
      <vt:lpstr>Credit card</vt:lpstr>
      <vt:lpstr>CASH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Leah's PC</cp:lastModifiedBy>
  <cp:lastPrinted>2024-11-30T02:10:30Z</cp:lastPrinted>
  <dcterms:created xsi:type="dcterms:W3CDTF">2017-12-25T23:51:48Z</dcterms:created>
  <dcterms:modified xsi:type="dcterms:W3CDTF">2024-11-30T02:10:35Z</dcterms:modified>
</cp:coreProperties>
</file>